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orgi Naroushvili\Desktop\"/>
    </mc:Choice>
  </mc:AlternateContent>
  <xr:revisionPtr revIDLastSave="0" documentId="13_ncr:1_{15320F1E-781A-4A70-AEC6-704DC8EA5F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C" sheetId="5" r:id="rId1"/>
    <sheet name="RI" sheetId="6" r:id="rId2"/>
    <sheet name="Info" sheetId="10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5" l="1"/>
  <c r="D18" i="5"/>
  <c r="E18" i="5"/>
  <c r="B2" i="10" l="1"/>
  <c r="B2" i="6"/>
</calcChain>
</file>

<file path=xl/sharedStrings.xml><?xml version="1.0" encoding="utf-8"?>
<sst xmlns="http://schemas.openxmlformats.org/spreadsheetml/2006/main" count="138" uniqueCount="120">
  <si>
    <t>RC</t>
  </si>
  <si>
    <t>N</t>
  </si>
  <si>
    <t>RI</t>
  </si>
  <si>
    <t>კომპანია</t>
  </si>
  <si>
    <t>შპს. მისო "რიკო ექსპრესი"</t>
  </si>
  <si>
    <t>თარიღი:</t>
  </si>
  <si>
    <t>საბალანსო უწყისი</t>
  </si>
  <si>
    <t>მოცულობა ლარებში</t>
  </si>
  <si>
    <t>აქტივები</t>
  </si>
  <si>
    <t>ლარი</t>
  </si>
  <si>
    <t>უცხ. ვალუტა</t>
  </si>
  <si>
    <t>სულ</t>
  </si>
  <si>
    <t>ნაღდი ფული</t>
  </si>
  <si>
    <t>ფულადი სახსრები კომერციულ ბანკებში</t>
  </si>
  <si>
    <t>მთლიანი სესხები</t>
  </si>
  <si>
    <t>მინუს: სესხების შესაძლო დანაკარგების რეზერვი</t>
  </si>
  <si>
    <t>წმინდა სესხები</t>
  </si>
  <si>
    <t>ფასიანი ქაღალდები</t>
  </si>
  <si>
    <t>დარიცხული მისაღები პროცენტები და დივიდენდები</t>
  </si>
  <si>
    <t>დასაკუთრებული უძრავი და მოძრავი ქონება</t>
  </si>
  <si>
    <t>ინვესტიციები საწესდებო კაპიტალში</t>
  </si>
  <si>
    <t>ძირითადი საშუალებები და არამატერიალური აქტივები</t>
  </si>
  <si>
    <t>სხვა აქტივები</t>
  </si>
  <si>
    <t>მთლიანი აქტივები</t>
  </si>
  <si>
    <t>ვალდებულებები</t>
  </si>
  <si>
    <t>საფინანსო ინსტიტუტებიდან ნასესხები სახსრები</t>
  </si>
  <si>
    <t>ფიზიკური და იურიდიული პირებისაგან ნასესხები სახსრები</t>
  </si>
  <si>
    <t>საკუთარი სავალო ფასიანი ქაღალდები</t>
  </si>
  <si>
    <t>დარიცხული გადასახდელი პროცენტები და დივიდენდები</t>
  </si>
  <si>
    <t>სხვა ვალდებულებები</t>
  </si>
  <si>
    <t>სუბორდინირებული ვალდებულებები</t>
  </si>
  <si>
    <t>მთლიანი ვალდებულებები</t>
  </si>
  <si>
    <t>კაპიტალი</t>
  </si>
  <si>
    <t>საწესდებო (სადამფუძნებლო) კაპიტალი</t>
  </si>
  <si>
    <t>საემისიო კაპიტალი</t>
  </si>
  <si>
    <t>გრანტები და შემოწირულობა კაპიტალში</t>
  </si>
  <si>
    <t>გაუნაწილებელი მოგება</t>
  </si>
  <si>
    <t>აქტივების გადაფასების რეზერვი</t>
  </si>
  <si>
    <t>მთლიანი კაპიტალი</t>
  </si>
  <si>
    <t>მთლიანი ვალდებულებები და კაპიტალი</t>
  </si>
  <si>
    <t>მოგება–ზარალის უწყისი</t>
  </si>
  <si>
    <t>საპროცენტო შემოსავლები</t>
  </si>
  <si>
    <t>ბანკებში განთავსებული ფულადი სახსრების მიხედვით</t>
  </si>
  <si>
    <t>ფიზიკურ პირებზე გაცემული სესხების მიხედვით</t>
  </si>
  <si>
    <t xml:space="preserve">ვაჭრობა და მომსახურება </t>
  </si>
  <si>
    <t>სამომხმარებლო სესხები</t>
  </si>
  <si>
    <t xml:space="preserve">სოფლის მეურნეობა </t>
  </si>
  <si>
    <t>ონლაინ სესხები</t>
  </si>
  <si>
    <t>ლომბარდი</t>
  </si>
  <si>
    <t>განვადება</t>
  </si>
  <si>
    <t>სხვა</t>
  </si>
  <si>
    <t>იურიდიულ პირებზე გაცემული სესხების მიხედვით</t>
  </si>
  <si>
    <t>ვაჭრობისა და მომსახურების სფეროს სესხების მიხედვით</t>
  </si>
  <si>
    <t>სოფლის მეურნეობისა და მეტყევეობის სფეროს სესხების მიხედვით</t>
  </si>
  <si>
    <t>ტრანსპორტისა და კავშირგაბმულობის სფეროს სესხების მიხედვით</t>
  </si>
  <si>
    <t>დანარჩენი სესხების მიხედვით</t>
  </si>
  <si>
    <t>შემოსავლები ჯარიმებიდან/საურავებიდან კლიენტებისათვის მიცემული სესხების მიხედვით</t>
  </si>
  <si>
    <t>საპროცენტო და დისკონტური შემოსავლები ფასიანი ქაღალდებიდან</t>
  </si>
  <si>
    <t>სხვა საპროცენტო შემოსავლები</t>
  </si>
  <si>
    <t>მთლიანი საპროცენტო შემოსავლები</t>
  </si>
  <si>
    <t>საპროცენტო ხარჯები</t>
  </si>
  <si>
    <t>საფინანსო ინსტიტუტებიდან მოზიდულ სახსრებზე გადახდილი პროცენტები</t>
  </si>
  <si>
    <t>ფიზიკური პირებიდან ნასესხებ სახსრებზე  გადახდილი პროცენტები</t>
  </si>
  <si>
    <t>იურიდიული პირებიდან ნასესხებ სახსრებზე გადახდილი პროცენტები</t>
  </si>
  <si>
    <t>ფიზიკურ პირებზე გაცემულ საკუთარ სავალო ფასიან ქაღალდებზე გადახდილი პროცენტები</t>
  </si>
  <si>
    <t>იურიდიულ პირებზე გაცემულ საკუთარ სავალო ფასიან ქაღალდებზე გადახდილი პროცენტები</t>
  </si>
  <si>
    <t>სუბორდინირებულ ვალდებულებებზე გადახდილი პროცენტები</t>
  </si>
  <si>
    <t>სხვა საპროცენტო ხარჯები</t>
  </si>
  <si>
    <t>მთლიანი საპროცენტო ხარჯები</t>
  </si>
  <si>
    <t>წმინდა საპროცენტო შემოსავალი</t>
  </si>
  <si>
    <t>არასაპროცენტო შემოსავლები</t>
  </si>
  <si>
    <t>წმინდა საკომისიო და სხვა შემოსავლები მომსახურეობის მიხედვით</t>
  </si>
  <si>
    <t xml:space="preserve"> საკომისიო და სხვა შემოსავლები გაწეული მომს. მიხედვით</t>
  </si>
  <si>
    <t xml:space="preserve"> საკომისიო და სხვა ხარჯები მიღებული მომს. მიხედვით</t>
  </si>
  <si>
    <t>მიღებული დივიდენდები</t>
  </si>
  <si>
    <t>მოგება (ზარალი) ფასიანი ქაღალდებიდან</t>
  </si>
  <si>
    <t>მოგება (ზარალი) ვალუტის ყიდვა–გაყიდვის ოპერაციებიდან</t>
  </si>
  <si>
    <t>მოგება (ზარალი) სავალუტო სახსრების გადაფასებიდან</t>
  </si>
  <si>
    <t>მოგება (ზარალი) ქონების გაყიდვიდან</t>
  </si>
  <si>
    <t>სხვა არასაპროცენტო შემოსავლები</t>
  </si>
  <si>
    <t>მთლიანი არასაპროცენტო შემოსავლები</t>
  </si>
  <si>
    <t>არასაპროცენტო ხარჯები</t>
  </si>
  <si>
    <t>განვითარების, საკონსულტაციო და მარკეტინგის ხარჯები</t>
  </si>
  <si>
    <t>პერსონალის ხარჯები</t>
  </si>
  <si>
    <t>ძირითადი საშუალებების საექსპლოატაციო ხარჯები</t>
  </si>
  <si>
    <t>იჯარის ხარჯები</t>
  </si>
  <si>
    <t>ცვეთისა და ამორტიზაციის ხარჯები</t>
  </si>
  <si>
    <t>სხვა არასაპროცენტო ხარჯები</t>
  </si>
  <si>
    <t>მთლიანი არასაპროცენტო ხარჯები</t>
  </si>
  <si>
    <t>წმინდა არასაპროცენტო შემოსავალი</t>
  </si>
  <si>
    <t>წმინდა მოგება დარეზერვებამდე</t>
  </si>
  <si>
    <t>ზარალი სესხების შესაძლო დანაკარგების მიხედვით</t>
  </si>
  <si>
    <t>ზარალი ინვესტიციების და ფასიანი ქაღალდების გაუფასურების შესაძლო დანაკარგების მიხედვით</t>
  </si>
  <si>
    <t>ზარალი სხვა აქტივების შესაძლო დანაკარგების მიხედვით</t>
  </si>
  <si>
    <t>მთლიანი ზარალი აქტივების შესაძლო დანაკარგების მიხედვით</t>
  </si>
  <si>
    <t>მოგება გადასახადის გადახდამდე და გაუთვალისწინებელ შემოსავალ–ხარჯებამდე</t>
  </si>
  <si>
    <t>მოგების გადასახადი</t>
  </si>
  <si>
    <t>მოგება გადასახადის გადახდის შემდეგ</t>
  </si>
  <si>
    <t>გაუთვალისწინებელი შემოსავლები (ხარჯები)</t>
  </si>
  <si>
    <t>წმინდა მოგება</t>
  </si>
  <si>
    <t>ორგანიზაციის ხელმძღვანელი:</t>
  </si>
  <si>
    <t>შენიშვნები:</t>
  </si>
  <si>
    <t>* ცხრილებშიში შეავსეთ მხოლოდ გაუფერადებელი უჯრები (ფერადი უჯრები ივსება ავტომატურად)</t>
  </si>
  <si>
    <t/>
  </si>
  <si>
    <t>* ცხრილი ავტომატურად ივსება სხვა გვერდების შევსების შესაბამისად</t>
  </si>
  <si>
    <t>** ბალანსის არ არსებობის შემთხვევაში (როცა აქტივები არ შეესაბამება ვალდებულებების და კაპიტალის ჯამს) შეტყობინება გამოვა E35 უჯრაში</t>
  </si>
  <si>
    <t>ინფორმაცია სამეთვალყურეო საბჭოს, დირექტორატის და აქციონერთა შესახებ</t>
  </si>
  <si>
    <t>სამეთვალყურეო საბჭოს შემადგენლობა</t>
  </si>
  <si>
    <t>ლაშა ნიკოლაიშვილი</t>
  </si>
  <si>
    <t>ვლადიმერ შავლაყაძე</t>
  </si>
  <si>
    <t>დირექტორთა საბჭოს შემადგენლობა</t>
  </si>
  <si>
    <t>თამარ გოგოძე</t>
  </si>
  <si>
    <t>საწესდებო კაპიტალის 10% და მეტი წილის მფლობელი აქციონერების ჩამონათვალი წილების მითითებით</t>
  </si>
  <si>
    <t>პირის დასახელება</t>
  </si>
  <si>
    <t>წილი,%</t>
  </si>
  <si>
    <t>დალი ურუშაძე</t>
  </si>
  <si>
    <t xml:space="preserve"> ბენეფიცირების ჩამონათვალი, რომლებიც პირდაპირ და არაპირდაპირ ფლობენ აქციების 10%–ს ან მეტს წილების მითითებით</t>
  </si>
  <si>
    <t>სარეზერვო ფონდი</t>
  </si>
  <si>
    <t>დავით შენგელია</t>
  </si>
  <si>
    <t>ანა ნიკოლაძე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</si>
</sst>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_-* #,##0.00\ _₾_-;\-* #,##0.00\ _₾_-;_-* &quot;-&quot;??\ _₾_-;_-@_-"/>
    <numFmt numFmtId="166" formatCode="#,##0_ ;[Red]\-#,##0\ "/>
    <numFmt numFmtId="167" formatCode="mm/dd/yy"/>
    <numFmt numFmtId="168" formatCode="#,##0.00_ ;[Red]\-#,##0.00\ "/>
    <numFmt numFmtId="169" formatCode="m/d/yy;@"/>
  </numFmts>
  <fonts count="16" x14ac:knownFonts="1">
    <font>
      <sz val="10"/>
      <color theme="1"/>
      <name val="Times New Roman"/>
      <family val="2"/>
      <charset val="1"/>
    </font>
    <font>
      <sz val="11"/>
      <color theme="1"/>
      <name val="Sylfaen"/>
      <family val="2"/>
      <scheme val="minor"/>
    </font>
    <font>
      <sz val="10"/>
      <color theme="1"/>
      <name val="Times New Roman"/>
      <family val="2"/>
      <charset val="1"/>
    </font>
    <font>
      <sz val="10"/>
      <name val="Arial"/>
      <family val="2"/>
    </font>
    <font>
      <sz val="8"/>
      <name val="Arial"/>
      <family val="2"/>
      <charset val="204"/>
    </font>
    <font>
      <sz val="8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  <charset val="204"/>
    </font>
    <font>
      <b/>
      <sz val="8"/>
      <name val="Arial"/>
      <family val="2"/>
    </font>
    <font>
      <b/>
      <sz val="8"/>
      <color theme="0" tint="-0.499984740745262"/>
      <name val="Arial"/>
      <family val="2"/>
    </font>
    <font>
      <i/>
      <sz val="8"/>
      <name val="Arial"/>
      <family val="2"/>
    </font>
    <font>
      <b/>
      <sz val="8"/>
      <color rgb="FFFF0000"/>
      <name val="Arial"/>
      <family val="2"/>
      <charset val="204"/>
    </font>
    <font>
      <sz val="10"/>
      <name val="Arial"/>
      <family val="2"/>
      <charset val="204"/>
    </font>
    <font>
      <sz val="8"/>
      <name val="Sylfaen"/>
      <family val="1"/>
    </font>
    <font>
      <sz val="8"/>
      <color theme="1"/>
      <name val="Sylfaen"/>
      <family val="2"/>
      <scheme val="minor"/>
    </font>
    <font>
      <b/>
      <sz val="8"/>
      <name val="Sylfae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lightDown">
        <bgColor theme="8" tint="0.59999389629810485"/>
      </patternFill>
    </fill>
    <fill>
      <patternFill patternType="solid">
        <fgColor theme="0" tint="-0.34998626667073579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165" fontId="2" fillId="0" borderId="0" applyFont="0" applyFill="0" applyBorder="0" applyAlignment="0" applyProtection="0"/>
    <xf numFmtId="0" fontId="3" fillId="0" borderId="0"/>
    <xf numFmtId="9" fontId="2" fillId="0" borderId="0" applyFont="0" applyFill="0" applyBorder="0" applyAlignment="0" applyProtection="0"/>
    <xf numFmtId="0" fontId="1" fillId="0" borderId="0"/>
    <xf numFmtId="0" fontId="12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</cellStyleXfs>
  <cellXfs count="188">
    <xf numFmtId="0" fontId="0" fillId="0" borderId="0" xfId="0"/>
    <xf numFmtId="0" fontId="4" fillId="4" borderId="0" xfId="0" applyFont="1" applyFill="1"/>
    <xf numFmtId="0" fontId="4" fillId="0" borderId="0" xfId="0" applyFont="1"/>
    <xf numFmtId="0" fontId="7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left" vertical="center" indent="3"/>
    </xf>
    <xf numFmtId="0" fontId="4" fillId="4" borderId="0" xfId="0" applyFont="1" applyFill="1" applyAlignment="1">
      <alignment horizontal="right" vertical="center" wrapText="1"/>
    </xf>
    <xf numFmtId="0" fontId="4" fillId="4" borderId="0" xfId="0" applyFont="1" applyFill="1" applyAlignment="1">
      <alignment horizontal="right"/>
    </xf>
    <xf numFmtId="0" fontId="4" fillId="3" borderId="14" xfId="0" applyFont="1" applyFill="1" applyBorder="1" applyAlignment="1">
      <alignment horizontal="left" indent="1"/>
    </xf>
    <xf numFmtId="0" fontId="7" fillId="3" borderId="13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left" indent="1"/>
    </xf>
    <xf numFmtId="0" fontId="4" fillId="0" borderId="18" xfId="0" applyFont="1" applyBorder="1" applyAlignment="1">
      <alignment horizontal="left" indent="1"/>
    </xf>
    <xf numFmtId="166" fontId="4" fillId="5" borderId="18" xfId="0" applyNumberFormat="1" applyFont="1" applyFill="1" applyBorder="1" applyAlignment="1">
      <alignment horizontal="right"/>
    </xf>
    <xf numFmtId="166" fontId="4" fillId="5" borderId="19" xfId="0" applyNumberFormat="1" applyFont="1" applyFill="1" applyBorder="1" applyAlignment="1">
      <alignment horizontal="right"/>
    </xf>
    <xf numFmtId="0" fontId="4" fillId="4" borderId="20" xfId="0" applyFont="1" applyFill="1" applyBorder="1" applyAlignment="1">
      <alignment horizontal="left" indent="1"/>
    </xf>
    <xf numFmtId="0" fontId="4" fillId="0" borderId="21" xfId="0" applyFont="1" applyBorder="1" applyAlignment="1">
      <alignment horizontal="left" indent="1"/>
    </xf>
    <xf numFmtId="166" fontId="4" fillId="5" borderId="21" xfId="0" applyNumberFormat="1" applyFont="1" applyFill="1" applyBorder="1" applyAlignment="1">
      <alignment horizontal="right"/>
    </xf>
    <xf numFmtId="166" fontId="4" fillId="5" borderId="22" xfId="0" applyNumberFormat="1" applyFont="1" applyFill="1" applyBorder="1" applyAlignment="1">
      <alignment horizontal="right"/>
    </xf>
    <xf numFmtId="0" fontId="5" fillId="4" borderId="21" xfId="0" applyFont="1" applyFill="1" applyBorder="1" applyAlignment="1">
      <alignment horizontal="left" indent="2"/>
    </xf>
    <xf numFmtId="166" fontId="5" fillId="5" borderId="21" xfId="0" applyNumberFormat="1" applyFont="1" applyFill="1" applyBorder="1" applyAlignment="1">
      <alignment horizontal="right"/>
    </xf>
    <xf numFmtId="166" fontId="5" fillId="5" borderId="22" xfId="0" applyNumberFormat="1" applyFont="1" applyFill="1" applyBorder="1" applyAlignment="1">
      <alignment horizontal="right"/>
    </xf>
    <xf numFmtId="38" fontId="5" fillId="5" borderId="21" xfId="0" applyNumberFormat="1" applyFont="1" applyFill="1" applyBorder="1" applyAlignment="1">
      <alignment horizontal="right"/>
    </xf>
    <xf numFmtId="38" fontId="5" fillId="5" borderId="22" xfId="0" applyNumberFormat="1" applyFont="1" applyFill="1" applyBorder="1" applyAlignment="1">
      <alignment horizontal="right"/>
    </xf>
    <xf numFmtId="166" fontId="4" fillId="6" borderId="21" xfId="0" applyNumberFormat="1" applyFont="1" applyFill="1" applyBorder="1" applyAlignment="1">
      <alignment horizontal="right"/>
    </xf>
    <xf numFmtId="0" fontId="7" fillId="4" borderId="23" xfId="0" applyFont="1" applyFill="1" applyBorder="1"/>
    <xf numFmtId="166" fontId="7" fillId="5" borderId="23" xfId="0" applyNumberFormat="1" applyFont="1" applyFill="1" applyBorder="1" applyAlignment="1">
      <alignment horizontal="right"/>
    </xf>
    <xf numFmtId="166" fontId="7" fillId="5" borderId="24" xfId="0" applyNumberFormat="1" applyFont="1" applyFill="1" applyBorder="1" applyAlignment="1">
      <alignment horizontal="right"/>
    </xf>
    <xf numFmtId="0" fontId="4" fillId="4" borderId="18" xfId="0" applyFont="1" applyFill="1" applyBorder="1" applyAlignment="1">
      <alignment horizontal="left" indent="1"/>
    </xf>
    <xf numFmtId="166" fontId="4" fillId="6" borderId="18" xfId="0" applyNumberFormat="1" applyFont="1" applyFill="1" applyBorder="1" applyAlignment="1">
      <alignment horizontal="right"/>
    </xf>
    <xf numFmtId="0" fontId="4" fillId="4" borderId="21" xfId="0" applyFont="1" applyFill="1" applyBorder="1" applyAlignment="1">
      <alignment horizontal="left" indent="1"/>
    </xf>
    <xf numFmtId="0" fontId="4" fillId="5" borderId="14" xfId="0" applyFont="1" applyFill="1" applyBorder="1" applyAlignment="1">
      <alignment horizontal="left" indent="1"/>
    </xf>
    <xf numFmtId="0" fontId="7" fillId="5" borderId="15" xfId="0" applyFont="1" applyFill="1" applyBorder="1"/>
    <xf numFmtId="166" fontId="7" fillId="5" borderId="15" xfId="0" applyNumberFormat="1" applyFont="1" applyFill="1" applyBorder="1" applyAlignment="1">
      <alignment horizontal="right"/>
    </xf>
    <xf numFmtId="166" fontId="7" fillId="5" borderId="16" xfId="0" applyNumberFormat="1" applyFont="1" applyFill="1" applyBorder="1" applyAlignment="1">
      <alignment horizontal="right"/>
    </xf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14" fontId="5" fillId="0" borderId="0" xfId="0" applyNumberFormat="1" applyFont="1" applyAlignment="1">
      <alignment horizontal="left"/>
    </xf>
    <xf numFmtId="167" fontId="5" fillId="0" borderId="0" xfId="0" applyNumberFormat="1" applyFont="1" applyAlignment="1">
      <alignment horizontal="left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indent="2"/>
    </xf>
    <xf numFmtId="0" fontId="5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left" vertical="center" indent="1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9" fillId="0" borderId="13" xfId="0" applyFont="1" applyBorder="1"/>
    <xf numFmtId="0" fontId="5" fillId="0" borderId="4" xfId="0" applyFont="1" applyBorder="1" applyAlignment="1">
      <alignment horizontal="left" wrapText="1" indent="1"/>
    </xf>
    <xf numFmtId="166" fontId="10" fillId="0" borderId="6" xfId="0" applyNumberFormat="1" applyFont="1" applyBorder="1" applyAlignment="1" applyProtection="1">
      <alignment horizontal="right"/>
      <protection locked="0"/>
    </xf>
    <xf numFmtId="166" fontId="10" fillId="0" borderId="7" xfId="0" applyNumberFormat="1" applyFont="1" applyBorder="1" applyAlignment="1" applyProtection="1">
      <alignment horizontal="right"/>
      <protection locked="0"/>
    </xf>
    <xf numFmtId="0" fontId="5" fillId="0" borderId="6" xfId="0" applyFont="1" applyBorder="1" applyAlignment="1">
      <alignment horizontal="left" indent="1"/>
    </xf>
    <xf numFmtId="166" fontId="5" fillId="5" borderId="6" xfId="0" applyNumberFormat="1" applyFont="1" applyFill="1" applyBorder="1" applyAlignment="1">
      <alignment horizontal="right"/>
    </xf>
    <xf numFmtId="166" fontId="5" fillId="5" borderId="7" xfId="0" applyNumberFormat="1" applyFont="1" applyFill="1" applyBorder="1" applyAlignment="1">
      <alignment horizontal="right"/>
    </xf>
    <xf numFmtId="0" fontId="10" fillId="0" borderId="25" xfId="0" applyFont="1" applyBorder="1" applyAlignment="1">
      <alignment horizontal="left" indent="2"/>
    </xf>
    <xf numFmtId="0" fontId="5" fillId="0" borderId="6" xfId="0" applyFont="1" applyBorder="1" applyAlignment="1">
      <alignment horizontal="left" wrapText="1" indent="1"/>
    </xf>
    <xf numFmtId="0" fontId="5" fillId="0" borderId="26" xfId="0" applyFont="1" applyBorder="1" applyAlignment="1">
      <alignment horizontal="left" wrapText="1" indent="1"/>
    </xf>
    <xf numFmtId="166" fontId="10" fillId="0" borderId="26" xfId="0" applyNumberFormat="1" applyFont="1" applyBorder="1" applyAlignment="1" applyProtection="1">
      <alignment horizontal="right"/>
      <protection locked="0"/>
    </xf>
    <xf numFmtId="166" fontId="10" fillId="0" borderId="27" xfId="0" applyNumberFormat="1" applyFont="1" applyBorder="1" applyAlignment="1" applyProtection="1">
      <alignment horizontal="right"/>
      <protection locked="0"/>
    </xf>
    <xf numFmtId="0" fontId="8" fillId="5" borderId="10" xfId="0" applyFont="1" applyFill="1" applyBorder="1"/>
    <xf numFmtId="166" fontId="8" fillId="5" borderId="10" xfId="0" applyNumberFormat="1" applyFont="1" applyFill="1" applyBorder="1" applyAlignment="1">
      <alignment horizontal="right"/>
    </xf>
    <xf numFmtId="0" fontId="5" fillId="0" borderId="13" xfId="0" applyFont="1" applyBorder="1"/>
    <xf numFmtId="0" fontId="5" fillId="0" borderId="4" xfId="0" applyFont="1" applyBorder="1" applyAlignment="1">
      <alignment horizontal="left" wrapText="1"/>
    </xf>
    <xf numFmtId="166" fontId="5" fillId="0" borderId="4" xfId="0" applyNumberFormat="1" applyFont="1" applyBorder="1" applyAlignment="1" applyProtection="1">
      <alignment horizontal="right"/>
      <protection locked="0"/>
    </xf>
    <xf numFmtId="166" fontId="5" fillId="0" borderId="5" xfId="0" applyNumberFormat="1" applyFont="1" applyBorder="1" applyAlignment="1" applyProtection="1">
      <alignment horizontal="right"/>
      <protection locked="0"/>
    </xf>
    <xf numFmtId="0" fontId="5" fillId="0" borderId="6" xfId="0" applyFont="1" applyBorder="1" applyAlignment="1">
      <alignment horizontal="left"/>
    </xf>
    <xf numFmtId="166" fontId="5" fillId="0" borderId="6" xfId="0" applyNumberFormat="1" applyFont="1" applyBorder="1" applyAlignment="1" applyProtection="1">
      <alignment horizontal="right"/>
      <protection locked="0"/>
    </xf>
    <xf numFmtId="166" fontId="5" fillId="0" borderId="7" xfId="0" applyNumberFormat="1" applyFont="1" applyBorder="1" applyAlignment="1" applyProtection="1">
      <alignment horizontal="right"/>
      <protection locked="0"/>
    </xf>
    <xf numFmtId="0" fontId="5" fillId="0" borderId="6" xfId="0" applyFont="1" applyBorder="1" applyAlignment="1">
      <alignment horizontal="left" wrapText="1"/>
    </xf>
    <xf numFmtId="0" fontId="8" fillId="0" borderId="8" xfId="0" applyFont="1" applyBorder="1" applyAlignment="1">
      <alignment horizontal="left"/>
    </xf>
    <xf numFmtId="166" fontId="8" fillId="5" borderId="8" xfId="0" applyNumberFormat="1" applyFont="1" applyFill="1" applyBorder="1" applyAlignment="1">
      <alignment horizontal="right"/>
    </xf>
    <xf numFmtId="166" fontId="8" fillId="5" borderId="9" xfId="0" applyNumberFormat="1" applyFont="1" applyFill="1" applyBorder="1" applyAlignment="1">
      <alignment horizontal="right"/>
    </xf>
    <xf numFmtId="0" fontId="8" fillId="5" borderId="10" xfId="0" applyFont="1" applyFill="1" applyBorder="1" applyAlignment="1">
      <alignment horizontal="left"/>
    </xf>
    <xf numFmtId="166" fontId="8" fillId="5" borderId="11" xfId="0" applyNumberFormat="1" applyFont="1" applyFill="1" applyBorder="1" applyAlignment="1">
      <alignment horizontal="right"/>
    </xf>
    <xf numFmtId="0" fontId="5" fillId="0" borderId="4" xfId="0" applyFont="1" applyBorder="1" applyAlignment="1">
      <alignment horizontal="left" indent="1"/>
    </xf>
    <xf numFmtId="166" fontId="5" fillId="5" borderId="4" xfId="0" applyNumberFormat="1" applyFont="1" applyFill="1" applyBorder="1" applyAlignment="1">
      <alignment horizontal="right"/>
    </xf>
    <xf numFmtId="166" fontId="5" fillId="5" borderId="5" xfId="0" applyNumberFormat="1" applyFont="1" applyFill="1" applyBorder="1" applyAlignment="1">
      <alignment horizontal="right"/>
    </xf>
    <xf numFmtId="0" fontId="10" fillId="0" borderId="6" xfId="0" applyFont="1" applyBorder="1" applyAlignment="1">
      <alignment horizontal="left" wrapText="1" indent="2"/>
    </xf>
    <xf numFmtId="166" fontId="5" fillId="0" borderId="26" xfId="0" applyNumberFormat="1" applyFont="1" applyBorder="1" applyAlignment="1" applyProtection="1">
      <alignment horizontal="right"/>
      <protection locked="0"/>
    </xf>
    <xf numFmtId="166" fontId="5" fillId="0" borderId="27" xfId="0" applyNumberFormat="1" applyFont="1" applyBorder="1" applyAlignment="1" applyProtection="1">
      <alignment horizontal="right"/>
      <protection locked="0"/>
    </xf>
    <xf numFmtId="0" fontId="8" fillId="0" borderId="26" xfId="0" applyFont="1" applyBorder="1" applyAlignment="1">
      <alignment horizontal="left"/>
    </xf>
    <xf numFmtId="3" fontId="5" fillId="5" borderId="26" xfId="0" applyNumberFormat="1" applyFont="1" applyFill="1" applyBorder="1" applyAlignment="1">
      <alignment horizontal="right"/>
    </xf>
    <xf numFmtId="3" fontId="5" fillId="5" borderId="27" xfId="0" applyNumberFormat="1" applyFont="1" applyFill="1" applyBorder="1" applyAlignment="1">
      <alignment horizontal="right"/>
    </xf>
    <xf numFmtId="0" fontId="8" fillId="5" borderId="28" xfId="0" applyFont="1" applyFill="1" applyBorder="1" applyAlignment="1">
      <alignment horizontal="left"/>
    </xf>
    <xf numFmtId="3" fontId="8" fillId="5" borderId="28" xfId="0" applyNumberFormat="1" applyFont="1" applyFill="1" applyBorder="1" applyAlignment="1">
      <alignment horizontal="right"/>
    </xf>
    <xf numFmtId="3" fontId="8" fillId="5" borderId="29" xfId="0" applyNumberFormat="1" applyFont="1" applyFill="1" applyBorder="1" applyAlignment="1">
      <alignment horizontal="right"/>
    </xf>
    <xf numFmtId="0" fontId="8" fillId="4" borderId="13" xfId="0" applyFont="1" applyFill="1" applyBorder="1"/>
    <xf numFmtId="3" fontId="8" fillId="4" borderId="13" xfId="0" applyNumberFormat="1" applyFont="1" applyFill="1" applyBorder="1"/>
    <xf numFmtId="0" fontId="8" fillId="5" borderId="2" xfId="0" applyFont="1" applyFill="1" applyBorder="1" applyAlignment="1">
      <alignment horizontal="left"/>
    </xf>
    <xf numFmtId="3" fontId="8" fillId="5" borderId="2" xfId="0" applyNumberFormat="1" applyFont="1" applyFill="1" applyBorder="1" applyAlignment="1">
      <alignment horizontal="right"/>
    </xf>
    <xf numFmtId="3" fontId="8" fillId="5" borderId="3" xfId="0" applyNumberFormat="1" applyFont="1" applyFill="1" applyBorder="1" applyAlignment="1">
      <alignment horizontal="right"/>
    </xf>
    <xf numFmtId="3" fontId="5" fillId="0" borderId="13" xfId="0" applyNumberFormat="1" applyFont="1" applyBorder="1"/>
    <xf numFmtId="3" fontId="5" fillId="0" borderId="30" xfId="0" applyNumberFormat="1" applyFont="1" applyBorder="1"/>
    <xf numFmtId="3" fontId="5" fillId="0" borderId="4" xfId="0" applyNumberFormat="1" applyFont="1" applyBorder="1" applyAlignment="1" applyProtection="1">
      <alignment horizontal="right"/>
      <protection locked="0"/>
    </xf>
    <xf numFmtId="3" fontId="5" fillId="7" borderId="5" xfId="0" applyNumberFormat="1" applyFont="1" applyFill="1" applyBorder="1" applyAlignment="1">
      <alignment horizontal="right"/>
    </xf>
    <xf numFmtId="3" fontId="5" fillId="0" borderId="6" xfId="0" applyNumberFormat="1" applyFont="1" applyBorder="1" applyAlignment="1" applyProtection="1">
      <alignment horizontal="right"/>
      <protection locked="0"/>
    </xf>
    <xf numFmtId="3" fontId="5" fillId="7" borderId="7" xfId="0" applyNumberFormat="1" applyFont="1" applyFill="1" applyBorder="1" applyAlignment="1">
      <alignment horizontal="right"/>
    </xf>
    <xf numFmtId="3" fontId="5" fillId="0" borderId="26" xfId="0" applyNumberFormat="1" applyFont="1" applyBorder="1" applyAlignment="1" applyProtection="1">
      <alignment horizontal="right"/>
      <protection locked="0"/>
    </xf>
    <xf numFmtId="3" fontId="5" fillId="7" borderId="27" xfId="0" applyNumberFormat="1" applyFont="1" applyFill="1" applyBorder="1" applyAlignment="1">
      <alignment horizontal="right"/>
    </xf>
    <xf numFmtId="3" fontId="8" fillId="5" borderId="10" xfId="0" applyNumberFormat="1" applyFont="1" applyFill="1" applyBorder="1" applyAlignment="1">
      <alignment horizontal="right"/>
    </xf>
    <xf numFmtId="3" fontId="5" fillId="7" borderId="11" xfId="0" applyNumberFormat="1" applyFont="1" applyFill="1" applyBorder="1" applyAlignment="1">
      <alignment horizontal="right"/>
    </xf>
    <xf numFmtId="0" fontId="8" fillId="0" borderId="31" xfId="0" applyFont="1" applyBorder="1" applyAlignment="1">
      <alignment horizontal="left" indent="1"/>
    </xf>
    <xf numFmtId="3" fontId="5" fillId="0" borderId="31" xfId="0" applyNumberFormat="1" applyFont="1" applyBorder="1" applyAlignment="1">
      <alignment horizontal="right"/>
    </xf>
    <xf numFmtId="0" fontId="8" fillId="0" borderId="2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left" wrapText="1" indent="1"/>
    </xf>
    <xf numFmtId="3" fontId="5" fillId="0" borderId="31" xfId="0" applyNumberFormat="1" applyFont="1" applyBorder="1" applyAlignment="1" applyProtection="1">
      <alignment horizontal="right" vertical="center"/>
      <protection locked="0"/>
    </xf>
    <xf numFmtId="3" fontId="5" fillId="7" borderId="32" xfId="0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8" fillId="0" borderId="2" xfId="0" applyFont="1" applyBorder="1" applyAlignment="1">
      <alignment horizontal="left"/>
    </xf>
    <xf numFmtId="0" fontId="5" fillId="0" borderId="10" xfId="0" applyFont="1" applyBorder="1" applyAlignment="1">
      <alignment horizontal="left" wrapText="1" indent="1"/>
    </xf>
    <xf numFmtId="3" fontId="5" fillId="0" borderId="10" xfId="0" applyNumberFormat="1" applyFont="1" applyBorder="1" applyAlignment="1" applyProtection="1">
      <alignment horizontal="right" vertical="center"/>
      <protection locked="0"/>
    </xf>
    <xf numFmtId="3" fontId="5" fillId="7" borderId="11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/>
    </xf>
    <xf numFmtId="38" fontId="5" fillId="0" borderId="0" xfId="0" applyNumberFormat="1" applyFont="1"/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1" fillId="0" borderId="0" xfId="0" applyFont="1"/>
    <xf numFmtId="168" fontId="4" fillId="0" borderId="0" xfId="0" applyNumberFormat="1" applyFont="1"/>
    <xf numFmtId="165" fontId="4" fillId="0" borderId="0" xfId="1" applyFont="1" applyFill="1" applyBorder="1" applyProtection="1"/>
    <xf numFmtId="10" fontId="4" fillId="0" borderId="0" xfId="3" applyNumberFormat="1" applyFont="1" applyFill="1" applyBorder="1" applyProtection="1"/>
    <xf numFmtId="165" fontId="4" fillId="0" borderId="0" xfId="1" applyFont="1" applyFill="1" applyBorder="1" applyProtection="1">
      <protection locked="0"/>
    </xf>
    <xf numFmtId="0" fontId="1" fillId="0" borderId="0" xfId="4"/>
    <xf numFmtId="0" fontId="5" fillId="4" borderId="0" xfId="5" applyFont="1" applyFill="1"/>
    <xf numFmtId="0" fontId="13" fillId="4" borderId="0" xfId="4" applyFont="1" applyFill="1" applyAlignment="1">
      <alignment horizontal="left"/>
    </xf>
    <xf numFmtId="169" fontId="13" fillId="4" borderId="0" xfId="4" applyNumberFormat="1" applyFont="1" applyFill="1" applyAlignment="1" applyProtection="1">
      <alignment horizontal="left"/>
      <protection locked="0"/>
    </xf>
    <xf numFmtId="0" fontId="13" fillId="4" borderId="0" xfId="4" applyFont="1" applyFill="1"/>
    <xf numFmtId="0" fontId="15" fillId="4" borderId="0" xfId="4" applyFont="1" applyFill="1" applyAlignment="1">
      <alignment horizontal="center"/>
    </xf>
    <xf numFmtId="0" fontId="13" fillId="4" borderId="0" xfId="4" applyFont="1" applyFill="1" applyAlignment="1">
      <alignment horizontal="right"/>
    </xf>
    <xf numFmtId="0" fontId="13" fillId="4" borderId="20" xfId="4" applyFont="1" applyFill="1" applyBorder="1"/>
    <xf numFmtId="0" fontId="13" fillId="4" borderId="21" xfId="4" applyFont="1" applyFill="1" applyBorder="1" applyProtection="1">
      <protection locked="0"/>
    </xf>
    <xf numFmtId="0" fontId="15" fillId="4" borderId="21" xfId="4" applyFont="1" applyFill="1" applyBorder="1"/>
    <xf numFmtId="0" fontId="13" fillId="4" borderId="33" xfId="4" applyFont="1" applyFill="1" applyBorder="1"/>
    <xf numFmtId="0" fontId="13" fillId="4" borderId="34" xfId="4" applyFont="1" applyFill="1" applyBorder="1" applyProtection="1">
      <protection locked="0"/>
    </xf>
    <xf numFmtId="0" fontId="13" fillId="4" borderId="39" xfId="4" applyFont="1" applyFill="1" applyBorder="1"/>
    <xf numFmtId="0" fontId="13" fillId="4" borderId="42" xfId="4" applyFont="1" applyFill="1" applyBorder="1" applyProtection="1">
      <protection locked="0"/>
    </xf>
    <xf numFmtId="10" fontId="13" fillId="4" borderId="42" xfId="7" applyNumberFormat="1" applyFont="1" applyFill="1" applyBorder="1" applyAlignment="1"/>
    <xf numFmtId="0" fontId="13" fillId="4" borderId="42" xfId="4" applyFont="1" applyFill="1" applyBorder="1"/>
    <xf numFmtId="0" fontId="15" fillId="4" borderId="22" xfId="4" applyFont="1" applyFill="1" applyBorder="1" applyAlignment="1">
      <alignment horizontal="center"/>
    </xf>
    <xf numFmtId="10" fontId="13" fillId="4" borderId="22" xfId="7" applyNumberFormat="1" applyFont="1" applyFill="1" applyBorder="1" applyAlignment="1">
      <alignment horizontal="center"/>
    </xf>
    <xf numFmtId="10" fontId="13" fillId="4" borderId="35" xfId="7" applyNumberFormat="1" applyFont="1" applyFill="1" applyBorder="1" applyAlignment="1">
      <alignment horizontal="center"/>
    </xf>
    <xf numFmtId="0" fontId="5" fillId="0" borderId="0" xfId="5" applyFont="1" applyAlignment="1">
      <alignment horizontal="left"/>
    </xf>
    <xf numFmtId="0" fontId="13" fillId="4" borderId="43" xfId="4" applyFont="1" applyFill="1" applyBorder="1"/>
    <xf numFmtId="0" fontId="14" fillId="4" borderId="12" xfId="4" applyFont="1" applyFill="1" applyBorder="1"/>
    <xf numFmtId="14" fontId="5" fillId="0" borderId="0" xfId="5" applyNumberFormat="1" applyFont="1" applyAlignment="1">
      <alignment horizontal="left"/>
    </xf>
    <xf numFmtId="0" fontId="9" fillId="0" borderId="47" xfId="0" applyFont="1" applyBorder="1"/>
    <xf numFmtId="0" fontId="9" fillId="0" borderId="48" xfId="0" applyFont="1" applyBorder="1"/>
    <xf numFmtId="0" fontId="5" fillId="0" borderId="49" xfId="2" applyFont="1" applyBorder="1" applyAlignment="1">
      <alignment horizontal="left" indent="1"/>
    </xf>
    <xf numFmtId="166" fontId="10" fillId="5" borderId="7" xfId="0" applyNumberFormat="1" applyFont="1" applyFill="1" applyBorder="1" applyAlignment="1">
      <alignment horizontal="right"/>
    </xf>
    <xf numFmtId="0" fontId="5" fillId="0" borderId="50" xfId="2" applyFont="1" applyBorder="1" applyAlignment="1">
      <alignment horizontal="left" indent="1"/>
    </xf>
    <xf numFmtId="166" fontId="5" fillId="5" borderId="27" xfId="0" applyNumberFormat="1" applyFont="1" applyFill="1" applyBorder="1" applyAlignment="1">
      <alignment horizontal="right"/>
    </xf>
    <xf numFmtId="0" fontId="5" fillId="5" borderId="51" xfId="2" applyFont="1" applyFill="1" applyBorder="1" applyAlignment="1">
      <alignment horizontal="left" indent="1"/>
    </xf>
    <xf numFmtId="0" fontId="5" fillId="0" borderId="47" xfId="0" applyFont="1" applyBorder="1"/>
    <xf numFmtId="0" fontId="5" fillId="0" borderId="52" xfId="2" applyFont="1" applyBorder="1" applyAlignment="1">
      <alignment horizontal="left" indent="1"/>
    </xf>
    <xf numFmtId="0" fontId="5" fillId="5" borderId="53" xfId="2" applyFont="1" applyFill="1" applyBorder="1" applyAlignment="1">
      <alignment horizontal="left" indent="1"/>
    </xf>
    <xf numFmtId="0" fontId="5" fillId="0" borderId="54" xfId="0" applyFont="1" applyBorder="1"/>
    <xf numFmtId="0" fontId="5" fillId="0" borderId="51" xfId="2" applyFont="1" applyBorder="1" applyAlignment="1">
      <alignment horizontal="left" indent="1"/>
    </xf>
    <xf numFmtId="3" fontId="5" fillId="5" borderId="5" xfId="0" applyNumberFormat="1" applyFont="1" applyFill="1" applyBorder="1" applyAlignment="1">
      <alignment horizontal="right"/>
    </xf>
    <xf numFmtId="3" fontId="5" fillId="5" borderId="7" xfId="0" applyNumberFormat="1" applyFont="1" applyFill="1" applyBorder="1" applyAlignment="1">
      <alignment horizontal="right"/>
    </xf>
    <xf numFmtId="0" fontId="8" fillId="4" borderId="47" xfId="0" applyFont="1" applyFill="1" applyBorder="1"/>
    <xf numFmtId="3" fontId="8" fillId="4" borderId="48" xfId="0" applyNumberFormat="1" applyFont="1" applyFill="1" applyBorder="1"/>
    <xf numFmtId="3" fontId="5" fillId="0" borderId="48" xfId="0" applyNumberFormat="1" applyFont="1" applyBorder="1"/>
    <xf numFmtId="0" fontId="5" fillId="0" borderId="55" xfId="2" applyFont="1" applyBorder="1" applyAlignment="1">
      <alignment horizontal="left" indent="1"/>
    </xf>
    <xf numFmtId="3" fontId="8" fillId="5" borderId="11" xfId="0" applyNumberFormat="1" applyFont="1" applyFill="1" applyBorder="1" applyAlignment="1">
      <alignment horizontal="right"/>
    </xf>
    <xf numFmtId="0" fontId="5" fillId="0" borderId="53" xfId="0" applyFont="1" applyBorder="1" applyAlignment="1">
      <alignment horizontal="left" indent="1"/>
    </xf>
    <xf numFmtId="3" fontId="5" fillId="2" borderId="32" xfId="0" applyNumberFormat="1" applyFont="1" applyFill="1" applyBorder="1" applyAlignment="1">
      <alignment horizontal="right"/>
    </xf>
    <xf numFmtId="0" fontId="5" fillId="0" borderId="53" xfId="2" applyFont="1" applyBorder="1" applyAlignment="1">
      <alignment horizontal="left" indent="1"/>
    </xf>
    <xf numFmtId="3" fontId="5" fillId="5" borderId="32" xfId="0" applyNumberFormat="1" applyFont="1" applyFill="1" applyBorder="1" applyAlignment="1">
      <alignment horizontal="right"/>
    </xf>
    <xf numFmtId="3" fontId="5" fillId="5" borderId="11" xfId="0" applyNumberFormat="1" applyFont="1" applyFill="1" applyBorder="1" applyAlignment="1">
      <alignment horizontal="right"/>
    </xf>
    <xf numFmtId="14" fontId="4" fillId="4" borderId="0" xfId="0" applyNumberFormat="1" applyFont="1" applyFill="1" applyAlignment="1">
      <alignment horizontal="left"/>
    </xf>
    <xf numFmtId="0" fontId="15" fillId="4" borderId="37" xfId="4" applyFont="1" applyFill="1" applyBorder="1" applyAlignment="1">
      <alignment horizontal="left"/>
    </xf>
    <xf numFmtId="0" fontId="15" fillId="4" borderId="38" xfId="4" applyFont="1" applyFill="1" applyBorder="1" applyAlignment="1">
      <alignment horizontal="left"/>
    </xf>
    <xf numFmtId="0" fontId="15" fillId="4" borderId="36" xfId="4" applyFont="1" applyFill="1" applyBorder="1" applyAlignment="1">
      <alignment horizontal="left"/>
    </xf>
    <xf numFmtId="0" fontId="13" fillId="4" borderId="45" xfId="4" applyFont="1" applyFill="1" applyBorder="1"/>
    <xf numFmtId="0" fontId="13" fillId="4" borderId="46" xfId="4" applyFont="1" applyFill="1" applyBorder="1"/>
    <xf numFmtId="0" fontId="13" fillId="4" borderId="21" xfId="4" applyFont="1" applyFill="1" applyBorder="1"/>
    <xf numFmtId="0" fontId="13" fillId="4" borderId="22" xfId="4" applyFont="1" applyFill="1" applyBorder="1"/>
    <xf numFmtId="0" fontId="15" fillId="4" borderId="40" xfId="4" applyFont="1" applyFill="1" applyBorder="1" applyAlignment="1">
      <alignment horizontal="left"/>
    </xf>
    <xf numFmtId="0" fontId="15" fillId="4" borderId="41" xfId="4" applyFont="1" applyFill="1" applyBorder="1" applyAlignment="1">
      <alignment horizontal="left"/>
    </xf>
    <xf numFmtId="0" fontId="15" fillId="4" borderId="44" xfId="4" applyFont="1" applyFill="1" applyBorder="1" applyAlignment="1">
      <alignment horizontal="left"/>
    </xf>
    <xf numFmtId="0" fontId="15" fillId="4" borderId="40" xfId="4" applyFont="1" applyFill="1" applyBorder="1" applyAlignment="1">
      <alignment horizontal="left" shrinkToFit="1"/>
    </xf>
    <xf numFmtId="0" fontId="15" fillId="4" borderId="41" xfId="4" applyFont="1" applyFill="1" applyBorder="1" applyAlignment="1">
      <alignment horizontal="left" shrinkToFit="1"/>
    </xf>
    <xf numFmtId="0" fontId="15" fillId="4" borderId="44" xfId="4" applyFont="1" applyFill="1" applyBorder="1" applyAlignment="1">
      <alignment horizontal="left" shrinkToFit="1"/>
    </xf>
    <xf numFmtId="0" fontId="13" fillId="4" borderId="0" xfId="4" applyFont="1" applyFill="1" applyAlignment="1">
      <alignment horizontal="left"/>
    </xf>
    <xf numFmtId="166" fontId="10" fillId="0" borderId="6" xfId="0" applyNumberFormat="1" applyFont="1" applyBorder="1" applyAlignment="1" applyProtection="1">
      <alignment horizontal="right"/>
      <protection locked="0"/>
    </xf>
    <xf numFmtId="166" fontId="10" fillId="0" borderId="7" xfId="0" applyNumberFormat="1" applyFont="1" applyBorder="1" applyAlignment="1" applyProtection="1">
      <alignment horizontal="right"/>
      <protection locked="0"/>
    </xf>
    <xf numFmtId="166" fontId="10" fillId="5" borderId="7" xfId="0" applyNumberFormat="1" applyFont="1" applyFill="1" applyBorder="1" applyAlignment="1">
      <alignment horizontal="right"/>
    </xf>
  </cellXfs>
  <cellStyles count="12">
    <cellStyle name="Comma" xfId="1" builtinId="3"/>
    <cellStyle name="Comma 2" xfId="6" xr:uid="{00000000-0005-0000-0000-000001000000}"/>
    <cellStyle name="Comma 2 2" xfId="11" xr:uid="{62BA9409-770F-4004-8ECE-6EC5FEBE9CF8}"/>
    <cellStyle name="Normal" xfId="0" builtinId="0"/>
    <cellStyle name="Normal 10" xfId="9" xr:uid="{00000000-0005-0000-0000-000003000000}"/>
    <cellStyle name="Normal 2" xfId="2" xr:uid="{00000000-0005-0000-0000-000004000000}"/>
    <cellStyle name="Normal 2 10 2 2" xfId="10" xr:uid="{00000000-0005-0000-0000-000005000000}"/>
    <cellStyle name="Normal 2 2" xfId="8" xr:uid="{00000000-0005-0000-0000-000006000000}"/>
    <cellStyle name="Normal 2 3" xfId="5" xr:uid="{00000000-0005-0000-0000-000007000000}"/>
    <cellStyle name="Normal 3" xfId="4" xr:uid="{00000000-0005-0000-0000-000008000000}"/>
    <cellStyle name="Percent" xfId="3" builtinId="5"/>
    <cellStyle name="Percent 2" xfId="7" xr:uid="{00000000-0005-0000-0000-00000A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5"/>
  <sheetViews>
    <sheetView tabSelected="1" zoomScale="130" zoomScaleNormal="130" workbookViewId="0">
      <selection activeCell="A27" sqref="A27:E27"/>
    </sheetView>
  </sheetViews>
  <sheetFormatPr defaultColWidth="10.6640625" defaultRowHeight="12" customHeight="1" x14ac:dyDescent="0.2"/>
  <cols>
    <col min="1" max="1" width="9.6640625" style="116" customWidth="1"/>
    <col min="2" max="2" width="56.83203125" style="116" customWidth="1"/>
    <col min="3" max="3" width="16.83203125" style="116" customWidth="1"/>
    <col min="4" max="4" width="15.83203125" style="116" bestFit="1" customWidth="1"/>
    <col min="5" max="5" width="19" style="116" bestFit="1" customWidth="1"/>
    <col min="6" max="16384" width="10.6640625" style="116"/>
  </cols>
  <sheetData>
    <row r="1" spans="1:6" ht="11.25" x14ac:dyDescent="0.2">
      <c r="A1" s="1" t="s">
        <v>3</v>
      </c>
      <c r="B1" s="2" t="s">
        <v>4</v>
      </c>
      <c r="C1" s="2"/>
      <c r="D1" s="2"/>
      <c r="E1" s="2"/>
    </row>
    <row r="2" spans="1:6" ht="11.25" x14ac:dyDescent="0.2">
      <c r="A2" s="1" t="s">
        <v>5</v>
      </c>
      <c r="B2" s="170">
        <v>45291</v>
      </c>
      <c r="C2" s="2"/>
      <c r="D2" s="2"/>
      <c r="E2" s="2"/>
    </row>
    <row r="3" spans="1:6" ht="11.25" x14ac:dyDescent="0.2">
      <c r="A3" s="1"/>
      <c r="B3" s="1"/>
      <c r="C3" s="2"/>
      <c r="D3" s="2"/>
      <c r="E3" s="2"/>
    </row>
    <row r="4" spans="1:6" ht="22.5" x14ac:dyDescent="0.2">
      <c r="A4" s="3" t="s">
        <v>0</v>
      </c>
      <c r="B4" s="4" t="s">
        <v>6</v>
      </c>
      <c r="C4" s="1"/>
      <c r="D4" s="1"/>
      <c r="E4" s="5" t="s">
        <v>7</v>
      </c>
    </row>
    <row r="5" spans="1:6" ht="12" customHeight="1" thickBot="1" x14ac:dyDescent="0.25">
      <c r="A5" s="1"/>
      <c r="B5" s="1"/>
      <c r="C5" s="1"/>
      <c r="D5" s="1"/>
      <c r="E5" s="6"/>
    </row>
    <row r="6" spans="1:6" thickBot="1" x14ac:dyDescent="0.25">
      <c r="A6" s="7" t="s">
        <v>1</v>
      </c>
      <c r="B6" s="8" t="s">
        <v>8</v>
      </c>
      <c r="C6" s="9" t="s">
        <v>9</v>
      </c>
      <c r="D6" s="9" t="s">
        <v>10</v>
      </c>
      <c r="E6" s="10" t="s">
        <v>11</v>
      </c>
    </row>
    <row r="7" spans="1:6" ht="11.25" x14ac:dyDescent="0.2">
      <c r="A7" s="11">
        <v>1</v>
      </c>
      <c r="B7" s="12" t="s">
        <v>12</v>
      </c>
      <c r="C7" s="13">
        <v>16985580.809999999</v>
      </c>
      <c r="D7" s="13">
        <v>27499513.43</v>
      </c>
      <c r="E7" s="14">
        <v>44485093.947800003</v>
      </c>
      <c r="F7" s="117"/>
    </row>
    <row r="8" spans="1:6" ht="11.25" x14ac:dyDescent="0.2">
      <c r="A8" s="15">
        <v>2</v>
      </c>
      <c r="B8" s="16" t="s">
        <v>13</v>
      </c>
      <c r="C8" s="17">
        <v>27399537.849999998</v>
      </c>
      <c r="D8" s="17">
        <v>28639980.420000002</v>
      </c>
      <c r="E8" s="18">
        <v>56039517.971699998</v>
      </c>
      <c r="F8" s="117" t="s">
        <v>103</v>
      </c>
    </row>
    <row r="9" spans="1:6" ht="11.25" x14ac:dyDescent="0.2">
      <c r="A9" s="15">
        <v>3</v>
      </c>
      <c r="B9" s="19" t="s">
        <v>14</v>
      </c>
      <c r="C9" s="20">
        <v>452480597.79299998</v>
      </c>
      <c r="D9" s="20">
        <v>12920153.880000001</v>
      </c>
      <c r="E9" s="21">
        <v>465400751.48109996</v>
      </c>
      <c r="F9" s="117"/>
    </row>
    <row r="10" spans="1:6" ht="11.25" x14ac:dyDescent="0.2">
      <c r="A10" s="15">
        <v>3.1</v>
      </c>
      <c r="B10" s="19" t="s">
        <v>15</v>
      </c>
      <c r="C10" s="22">
        <v>-4855513.5999999996</v>
      </c>
      <c r="D10" s="22">
        <v>-137130.42929999999</v>
      </c>
      <c r="E10" s="23">
        <v>-4992644.0292999996</v>
      </c>
      <c r="F10" s="117"/>
    </row>
    <row r="11" spans="1:6" ht="11.25" x14ac:dyDescent="0.2">
      <c r="A11" s="15">
        <v>3.2</v>
      </c>
      <c r="B11" s="16" t="s">
        <v>16</v>
      </c>
      <c r="C11" s="17">
        <v>447625084.19299996</v>
      </c>
      <c r="D11" s="17">
        <v>12783023.258799998</v>
      </c>
      <c r="E11" s="18">
        <v>460408107.45179993</v>
      </c>
    </row>
    <row r="12" spans="1:6" ht="11.25" x14ac:dyDescent="0.2">
      <c r="A12" s="15">
        <v>4</v>
      </c>
      <c r="B12" s="16" t="s">
        <v>17</v>
      </c>
      <c r="C12" s="17">
        <v>0</v>
      </c>
      <c r="D12" s="17">
        <v>0</v>
      </c>
      <c r="E12" s="18">
        <v>0</v>
      </c>
    </row>
    <row r="13" spans="1:6" ht="11.25" x14ac:dyDescent="0.2">
      <c r="A13" s="15">
        <v>5</v>
      </c>
      <c r="B13" s="16" t="s">
        <v>18</v>
      </c>
      <c r="C13" s="17">
        <v>4484059.12</v>
      </c>
      <c r="D13" s="17">
        <v>161212.58900000001</v>
      </c>
      <c r="E13" s="18">
        <v>4645271.7089999998</v>
      </c>
    </row>
    <row r="14" spans="1:6" ht="11.25" x14ac:dyDescent="0.2">
      <c r="A14" s="15">
        <v>6</v>
      </c>
      <c r="B14" s="16" t="s">
        <v>19</v>
      </c>
      <c r="C14" s="17">
        <v>0</v>
      </c>
      <c r="D14" s="24"/>
      <c r="E14" s="18">
        <v>0</v>
      </c>
    </row>
    <row r="15" spans="1:6" ht="11.25" x14ac:dyDescent="0.2">
      <c r="A15" s="15">
        <v>7</v>
      </c>
      <c r="B15" s="16" t="s">
        <v>20</v>
      </c>
      <c r="C15" s="17">
        <v>0</v>
      </c>
      <c r="D15" s="24"/>
      <c r="E15" s="18">
        <v>0</v>
      </c>
    </row>
    <row r="16" spans="1:6" ht="11.25" x14ac:dyDescent="0.2">
      <c r="A16" s="15">
        <v>8</v>
      </c>
      <c r="B16" s="16" t="s">
        <v>21</v>
      </c>
      <c r="C16" s="17">
        <v>17512454.149025477</v>
      </c>
      <c r="D16" s="24"/>
      <c r="E16" s="17">
        <v>17512454.440000001</v>
      </c>
    </row>
    <row r="17" spans="1:5" ht="11.25" x14ac:dyDescent="0.2">
      <c r="A17" s="15">
        <v>9</v>
      </c>
      <c r="B17" s="16" t="s">
        <v>22</v>
      </c>
      <c r="C17" s="17">
        <v>6388559.3599999994</v>
      </c>
      <c r="D17" s="17">
        <v>12577314.789999999</v>
      </c>
      <c r="E17" s="18">
        <v>18965874.449999999</v>
      </c>
    </row>
    <row r="18" spans="1:5" ht="12" customHeight="1" thickBot="1" x14ac:dyDescent="0.25">
      <c r="A18" s="11">
        <v>10</v>
      </c>
      <c r="B18" s="25" t="s">
        <v>23</v>
      </c>
      <c r="C18" s="27">
        <f>SUM(C7:C17)-C11</f>
        <v>520395275.48202538</v>
      </c>
      <c r="D18" s="27">
        <f>SUM(D7:D17)-D11</f>
        <v>81661044.679700017</v>
      </c>
      <c r="E18" s="27">
        <f>SUM(E7:E17)-E11</f>
        <v>602056319.97029996</v>
      </c>
    </row>
    <row r="19" spans="1:5" ht="12" customHeight="1" thickBot="1" x14ac:dyDescent="0.25">
      <c r="A19" s="7"/>
      <c r="B19" s="8" t="s">
        <v>24</v>
      </c>
      <c r="C19" s="9"/>
      <c r="D19" s="9"/>
      <c r="E19" s="10"/>
    </row>
    <row r="20" spans="1:5" ht="11.25" x14ac:dyDescent="0.2">
      <c r="A20" s="11">
        <v>11</v>
      </c>
      <c r="B20" s="12" t="s">
        <v>25</v>
      </c>
      <c r="C20" s="13">
        <v>41200000</v>
      </c>
      <c r="D20" s="13">
        <v>0</v>
      </c>
      <c r="E20" s="14">
        <v>41200000</v>
      </c>
    </row>
    <row r="21" spans="1:5" ht="11.25" x14ac:dyDescent="0.2">
      <c r="A21" s="15">
        <v>12</v>
      </c>
      <c r="B21" s="16" t="s">
        <v>26</v>
      </c>
      <c r="C21" s="17">
        <v>880269.59</v>
      </c>
      <c r="D21" s="17">
        <v>0</v>
      </c>
      <c r="E21" s="14">
        <v>880269.59</v>
      </c>
    </row>
    <row r="22" spans="1:5" ht="11.25" x14ac:dyDescent="0.2">
      <c r="A22" s="15">
        <v>13</v>
      </c>
      <c r="B22" s="16" t="s">
        <v>27</v>
      </c>
      <c r="C22" s="17">
        <v>150079930.34</v>
      </c>
      <c r="D22" s="17">
        <v>80829851.593800008</v>
      </c>
      <c r="E22" s="14">
        <v>230909781.93380001</v>
      </c>
    </row>
    <row r="23" spans="1:5" ht="11.25" x14ac:dyDescent="0.2">
      <c r="A23" s="11">
        <v>14</v>
      </c>
      <c r="B23" s="16" t="s">
        <v>28</v>
      </c>
      <c r="C23" s="17">
        <v>686392.26</v>
      </c>
      <c r="D23" s="17">
        <v>5015.7299999999996</v>
      </c>
      <c r="E23" s="14">
        <v>691407.99</v>
      </c>
    </row>
    <row r="24" spans="1:5" ht="11.25" x14ac:dyDescent="0.2">
      <c r="A24" s="15">
        <v>15</v>
      </c>
      <c r="B24" s="16" t="s">
        <v>29</v>
      </c>
      <c r="C24" s="17">
        <v>12352404.419999998</v>
      </c>
      <c r="D24" s="17">
        <v>8197628.75</v>
      </c>
      <c r="E24" s="14">
        <v>20550033.169999998</v>
      </c>
    </row>
    <row r="25" spans="1:5" ht="11.25" x14ac:dyDescent="0.2">
      <c r="A25" s="15">
        <v>16</v>
      </c>
      <c r="B25" s="16" t="s">
        <v>30</v>
      </c>
      <c r="C25" s="17">
        <v>0</v>
      </c>
      <c r="D25" s="17">
        <v>0</v>
      </c>
      <c r="E25" s="18">
        <v>0</v>
      </c>
    </row>
    <row r="26" spans="1:5" ht="12" customHeight="1" thickBot="1" x14ac:dyDescent="0.25">
      <c r="A26" s="11">
        <v>17</v>
      </c>
      <c r="B26" s="25" t="s">
        <v>31</v>
      </c>
      <c r="C26" s="26">
        <v>205198996.60999998</v>
      </c>
      <c r="D26" s="26">
        <v>89032496.073800012</v>
      </c>
      <c r="E26" s="27">
        <v>294231492.68379998</v>
      </c>
    </row>
    <row r="27" spans="1:5" ht="12" customHeight="1" thickBot="1" x14ac:dyDescent="0.25">
      <c r="A27" s="7"/>
      <c r="B27" s="8" t="s">
        <v>32</v>
      </c>
      <c r="C27" s="9"/>
      <c r="D27" s="9"/>
      <c r="E27" s="10"/>
    </row>
    <row r="28" spans="1:5" ht="11.25" x14ac:dyDescent="0.2">
      <c r="A28" s="11">
        <v>18</v>
      </c>
      <c r="B28" s="28" t="s">
        <v>33</v>
      </c>
      <c r="C28" s="13">
        <v>1583854</v>
      </c>
      <c r="D28" s="29"/>
      <c r="E28" s="14">
        <v>1583854</v>
      </c>
    </row>
    <row r="29" spans="1:5" ht="11.25" x14ac:dyDescent="0.2">
      <c r="A29" s="15">
        <v>19</v>
      </c>
      <c r="B29" s="30" t="s">
        <v>34</v>
      </c>
      <c r="C29" s="17">
        <v>0</v>
      </c>
      <c r="D29" s="24"/>
      <c r="E29" s="18">
        <v>0</v>
      </c>
    </row>
    <row r="30" spans="1:5" ht="11.25" x14ac:dyDescent="0.2">
      <c r="A30" s="11">
        <v>20</v>
      </c>
      <c r="B30" s="30" t="s">
        <v>117</v>
      </c>
      <c r="C30" s="17">
        <v>0</v>
      </c>
      <c r="D30" s="24"/>
      <c r="E30" s="18">
        <v>0</v>
      </c>
    </row>
    <row r="31" spans="1:5" ht="11.25" x14ac:dyDescent="0.2">
      <c r="A31" s="15">
        <v>21</v>
      </c>
      <c r="B31" s="30" t="s">
        <v>35</v>
      </c>
      <c r="C31" s="17">
        <v>0</v>
      </c>
      <c r="D31" s="24"/>
      <c r="E31" s="18">
        <v>0</v>
      </c>
    </row>
    <row r="32" spans="1:5" ht="11.25" x14ac:dyDescent="0.2">
      <c r="A32" s="11">
        <v>22</v>
      </c>
      <c r="B32" s="30" t="s">
        <v>36</v>
      </c>
      <c r="C32" s="17">
        <v>306240973.47000003</v>
      </c>
      <c r="D32" s="24"/>
      <c r="E32" s="18">
        <v>306240973.47000003</v>
      </c>
    </row>
    <row r="33" spans="1:5" ht="11.25" x14ac:dyDescent="0.2">
      <c r="A33" s="15">
        <v>23</v>
      </c>
      <c r="B33" s="30" t="s">
        <v>37</v>
      </c>
      <c r="C33" s="17">
        <v>0</v>
      </c>
      <c r="D33" s="24"/>
      <c r="E33" s="18">
        <v>0</v>
      </c>
    </row>
    <row r="34" spans="1:5" ht="12" customHeight="1" thickBot="1" x14ac:dyDescent="0.25">
      <c r="A34" s="11">
        <v>24</v>
      </c>
      <c r="B34" s="25" t="s">
        <v>38</v>
      </c>
      <c r="C34" s="26">
        <v>307824827.47000003</v>
      </c>
      <c r="D34" s="24"/>
      <c r="E34" s="27">
        <v>307824827.47000003</v>
      </c>
    </row>
    <row r="35" spans="1:5" ht="12" customHeight="1" thickBot="1" x14ac:dyDescent="0.25">
      <c r="A35" s="31">
        <v>25</v>
      </c>
      <c r="B35" s="32" t="s">
        <v>39</v>
      </c>
      <c r="C35" s="33">
        <v>513023824.08000004</v>
      </c>
      <c r="D35" s="33">
        <v>89032496.073800012</v>
      </c>
      <c r="E35" s="34">
        <v>602056320.15380001</v>
      </c>
    </row>
    <row r="36" spans="1:5" ht="11.25" x14ac:dyDescent="0.2">
      <c r="A36" s="2"/>
      <c r="B36" s="2"/>
      <c r="C36" s="118"/>
      <c r="D36" s="118"/>
      <c r="E36" s="118" t="s">
        <v>103</v>
      </c>
    </row>
    <row r="37" spans="1:5" ht="11.25" x14ac:dyDescent="0.2">
      <c r="A37" s="2"/>
      <c r="B37" s="2"/>
      <c r="C37" s="2"/>
      <c r="D37" s="2"/>
      <c r="E37" s="2"/>
    </row>
    <row r="38" spans="1:5" ht="11.25" x14ac:dyDescent="0.2">
      <c r="A38" s="2"/>
      <c r="B38" s="2"/>
      <c r="C38" s="119"/>
      <c r="D38" s="120"/>
      <c r="E38" s="2"/>
    </row>
    <row r="39" spans="1:5" ht="11.25" x14ac:dyDescent="0.2">
      <c r="A39" s="2"/>
      <c r="B39" s="2" t="s">
        <v>100</v>
      </c>
      <c r="C39" s="2"/>
      <c r="D39" s="121"/>
      <c r="E39" s="2"/>
    </row>
    <row r="40" spans="1:5" ht="11.25" x14ac:dyDescent="0.2">
      <c r="C40" s="122"/>
    </row>
    <row r="43" spans="1:5" ht="11.25" x14ac:dyDescent="0.2">
      <c r="A43" s="116" t="s">
        <v>101</v>
      </c>
    </row>
    <row r="44" spans="1:5" ht="11.25" x14ac:dyDescent="0.2">
      <c r="A44" s="116" t="s">
        <v>104</v>
      </c>
    </row>
    <row r="45" spans="1:5" ht="11.25" x14ac:dyDescent="0.2">
      <c r="A45" s="116" t="s">
        <v>105</v>
      </c>
    </row>
  </sheetData>
  <conditionalFormatting sqref="E35">
    <cfRule type="expression" dxfId="0" priority="1">
      <formula>OR(E18-E26-E34&gt;1,E18-E26-E34&lt;-1)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3"/>
  <sheetViews>
    <sheetView zoomScale="130" zoomScaleNormal="130" workbookViewId="0">
      <selection activeCell="G12" sqref="G12"/>
    </sheetView>
  </sheetViews>
  <sheetFormatPr defaultColWidth="10.6640625" defaultRowHeight="11.25" x14ac:dyDescent="0.2"/>
  <cols>
    <col min="1" max="1" width="11.5" style="37" customWidth="1"/>
    <col min="2" max="2" width="93" style="37" bestFit="1" customWidth="1"/>
    <col min="3" max="3" width="10.83203125" style="37" bestFit="1" customWidth="1"/>
    <col min="4" max="4" width="13.5" style="37" bestFit="1" customWidth="1"/>
    <col min="5" max="5" width="11.5" style="37" bestFit="1" customWidth="1"/>
    <col min="6" max="16384" width="10.6640625" style="37"/>
  </cols>
  <sheetData>
    <row r="1" spans="1:5" x14ac:dyDescent="0.2">
      <c r="A1" s="35" t="s">
        <v>3</v>
      </c>
      <c r="B1" s="36" t="s">
        <v>4</v>
      </c>
    </row>
    <row r="2" spans="1:5" x14ac:dyDescent="0.2">
      <c r="A2" s="35" t="s">
        <v>5</v>
      </c>
      <c r="B2" s="38">
        <f>'RC'!B2</f>
        <v>45291</v>
      </c>
    </row>
    <row r="3" spans="1:5" x14ac:dyDescent="0.2">
      <c r="B3" s="39"/>
    </row>
    <row r="4" spans="1:5" ht="23.25" thickBot="1" x14ac:dyDescent="0.25">
      <c r="A4" s="40" t="s">
        <v>2</v>
      </c>
      <c r="B4" s="41" t="s">
        <v>40</v>
      </c>
      <c r="E4" s="42" t="s">
        <v>7</v>
      </c>
    </row>
    <row r="5" spans="1:5" ht="12" thickBot="1" x14ac:dyDescent="0.25">
      <c r="A5" s="43" t="s">
        <v>1</v>
      </c>
      <c r="B5" s="44"/>
      <c r="C5" s="45" t="s">
        <v>9</v>
      </c>
      <c r="D5" s="46" t="s">
        <v>10</v>
      </c>
      <c r="E5" s="46" t="s">
        <v>11</v>
      </c>
    </row>
    <row r="6" spans="1:5" ht="12" thickBot="1" x14ac:dyDescent="0.25">
      <c r="A6" s="146"/>
      <c r="B6" s="47" t="s">
        <v>41</v>
      </c>
      <c r="C6" s="47"/>
      <c r="D6" s="47"/>
      <c r="E6" s="147"/>
    </row>
    <row r="7" spans="1:5" x14ac:dyDescent="0.2">
      <c r="A7" s="148">
        <v>1</v>
      </c>
      <c r="B7" s="48" t="s">
        <v>42</v>
      </c>
      <c r="C7" s="49">
        <v>5838426.8700000001</v>
      </c>
      <c r="D7" s="50">
        <v>305417.46000000002</v>
      </c>
      <c r="E7" s="76">
        <v>6143844.3300000001</v>
      </c>
    </row>
    <row r="8" spans="1:5" x14ac:dyDescent="0.2">
      <c r="A8" s="148">
        <v>2</v>
      </c>
      <c r="B8" s="51" t="s">
        <v>43</v>
      </c>
      <c r="C8" s="52">
        <v>86650784.370000005</v>
      </c>
      <c r="D8" s="53">
        <v>1181002.01</v>
      </c>
      <c r="E8" s="53">
        <v>87831786.38000001</v>
      </c>
    </row>
    <row r="9" spans="1:5" x14ac:dyDescent="0.2">
      <c r="A9" s="148">
        <v>2.1</v>
      </c>
      <c r="B9" s="54" t="s">
        <v>44</v>
      </c>
      <c r="C9" s="49">
        <v>0</v>
      </c>
      <c r="D9" s="50">
        <v>0</v>
      </c>
      <c r="E9" s="149">
        <v>0</v>
      </c>
    </row>
    <row r="10" spans="1:5" x14ac:dyDescent="0.2">
      <c r="A10" s="148">
        <v>2.2000000000000002</v>
      </c>
      <c r="B10" s="54" t="s">
        <v>45</v>
      </c>
      <c r="C10" s="185">
        <v>96544.91489302089</v>
      </c>
      <c r="D10" s="186">
        <v>143808</v>
      </c>
      <c r="E10" s="187">
        <v>240352.91489302088</v>
      </c>
    </row>
    <row r="11" spans="1:5" x14ac:dyDescent="0.2">
      <c r="A11" s="148">
        <v>2.2999999999999998</v>
      </c>
      <c r="B11" s="54" t="s">
        <v>46</v>
      </c>
      <c r="C11" s="49">
        <v>0</v>
      </c>
      <c r="D11" s="50">
        <v>0</v>
      </c>
      <c r="E11" s="149">
        <v>0</v>
      </c>
    </row>
    <row r="12" spans="1:5" x14ac:dyDescent="0.2">
      <c r="A12" s="148">
        <v>2.4</v>
      </c>
      <c r="B12" s="54" t="s">
        <v>47</v>
      </c>
      <c r="C12" s="49">
        <v>0</v>
      </c>
      <c r="D12" s="50">
        <v>0</v>
      </c>
      <c r="E12" s="149">
        <v>0</v>
      </c>
    </row>
    <row r="13" spans="1:5" x14ac:dyDescent="0.2">
      <c r="A13" s="148">
        <v>2.5</v>
      </c>
      <c r="B13" s="54" t="s">
        <v>48</v>
      </c>
      <c r="C13" s="49">
        <v>86554239.455106989</v>
      </c>
      <c r="D13" s="50">
        <v>1037194.01</v>
      </c>
      <c r="E13" s="149">
        <v>87591433.465106994</v>
      </c>
    </row>
    <row r="14" spans="1:5" x14ac:dyDescent="0.2">
      <c r="A14" s="148">
        <v>2.6</v>
      </c>
      <c r="B14" s="54" t="s">
        <v>49</v>
      </c>
      <c r="C14" s="49">
        <v>0</v>
      </c>
      <c r="D14" s="50">
        <v>0</v>
      </c>
      <c r="E14" s="149">
        <v>0</v>
      </c>
    </row>
    <row r="15" spans="1:5" x14ac:dyDescent="0.2">
      <c r="A15" s="148">
        <v>2.7</v>
      </c>
      <c r="B15" s="54" t="s">
        <v>50</v>
      </c>
      <c r="C15" s="49">
        <v>0</v>
      </c>
      <c r="D15" s="50">
        <v>0</v>
      </c>
      <c r="E15" s="149">
        <v>0</v>
      </c>
    </row>
    <row r="16" spans="1:5" x14ac:dyDescent="0.2">
      <c r="A16" s="148">
        <v>3</v>
      </c>
      <c r="B16" s="51" t="s">
        <v>51</v>
      </c>
      <c r="C16" s="52">
        <v>0</v>
      </c>
      <c r="D16" s="53">
        <v>0</v>
      </c>
      <c r="E16" s="53">
        <v>0</v>
      </c>
    </row>
    <row r="17" spans="1:5" x14ac:dyDescent="0.2">
      <c r="A17" s="148">
        <v>3.1</v>
      </c>
      <c r="B17" s="54" t="s">
        <v>52</v>
      </c>
      <c r="C17" s="49">
        <v>0</v>
      </c>
      <c r="D17" s="50">
        <v>0</v>
      </c>
      <c r="E17" s="149">
        <v>0</v>
      </c>
    </row>
    <row r="18" spans="1:5" x14ac:dyDescent="0.2">
      <c r="A18" s="148">
        <v>3.2</v>
      </c>
      <c r="B18" s="54" t="s">
        <v>53</v>
      </c>
      <c r="C18" s="49">
        <v>0</v>
      </c>
      <c r="D18" s="50">
        <v>0</v>
      </c>
      <c r="E18" s="149">
        <v>0</v>
      </c>
    </row>
    <row r="19" spans="1:5" x14ac:dyDescent="0.2">
      <c r="A19" s="148">
        <v>3.3</v>
      </c>
      <c r="B19" s="54" t="s">
        <v>54</v>
      </c>
      <c r="C19" s="49">
        <v>0</v>
      </c>
      <c r="D19" s="50">
        <v>0</v>
      </c>
      <c r="E19" s="149">
        <v>0</v>
      </c>
    </row>
    <row r="20" spans="1:5" x14ac:dyDescent="0.2">
      <c r="A20" s="148">
        <v>3.4</v>
      </c>
      <c r="B20" s="54" t="s">
        <v>55</v>
      </c>
      <c r="C20" s="49">
        <v>0</v>
      </c>
      <c r="D20" s="50">
        <v>0</v>
      </c>
      <c r="E20" s="149">
        <v>0</v>
      </c>
    </row>
    <row r="21" spans="1:5" x14ac:dyDescent="0.2">
      <c r="A21" s="148">
        <v>4</v>
      </c>
      <c r="B21" s="55" t="s">
        <v>56</v>
      </c>
      <c r="C21" s="49">
        <v>7123173.2400000002</v>
      </c>
      <c r="D21" s="50">
        <v>60341.1</v>
      </c>
      <c r="E21" s="53">
        <v>7183514.3399999999</v>
      </c>
    </row>
    <row r="22" spans="1:5" x14ac:dyDescent="0.2">
      <c r="A22" s="148">
        <v>5</v>
      </c>
      <c r="B22" s="55" t="s">
        <v>57</v>
      </c>
      <c r="C22" s="49">
        <v>0</v>
      </c>
      <c r="D22" s="50">
        <v>0</v>
      </c>
      <c r="E22" s="53">
        <v>0</v>
      </c>
    </row>
    <row r="23" spans="1:5" x14ac:dyDescent="0.2">
      <c r="A23" s="150">
        <v>6</v>
      </c>
      <c r="B23" s="56" t="s">
        <v>58</v>
      </c>
      <c r="C23" s="57">
        <v>0</v>
      </c>
      <c r="D23" s="58">
        <v>0</v>
      </c>
      <c r="E23" s="151">
        <v>0</v>
      </c>
    </row>
    <row r="24" spans="1:5" ht="12" thickBot="1" x14ac:dyDescent="0.25">
      <c r="A24" s="152">
        <v>7</v>
      </c>
      <c r="B24" s="59" t="s">
        <v>59</v>
      </c>
      <c r="C24" s="60">
        <v>99612384.480000004</v>
      </c>
      <c r="D24" s="60">
        <v>1546760.57</v>
      </c>
      <c r="E24" s="73">
        <v>101159145.05</v>
      </c>
    </row>
    <row r="25" spans="1:5" ht="12" thickBot="1" x14ac:dyDescent="0.25">
      <c r="A25" s="153"/>
      <c r="B25" s="47" t="s">
        <v>60</v>
      </c>
      <c r="C25" s="47"/>
      <c r="D25" s="47"/>
      <c r="E25" s="147"/>
    </row>
    <row r="26" spans="1:5" x14ac:dyDescent="0.2">
      <c r="A26" s="148">
        <v>8</v>
      </c>
      <c r="B26" s="62" t="s">
        <v>61</v>
      </c>
      <c r="C26" s="63">
        <v>7315183.9100000001</v>
      </c>
      <c r="D26" s="64">
        <v>0</v>
      </c>
      <c r="E26" s="76">
        <v>7315183.9100000001</v>
      </c>
    </row>
    <row r="27" spans="1:5" x14ac:dyDescent="0.2">
      <c r="A27" s="148">
        <v>9</v>
      </c>
      <c r="B27" s="65" t="s">
        <v>62</v>
      </c>
      <c r="C27" s="66">
        <v>3733430.06</v>
      </c>
      <c r="D27" s="67">
        <v>2265329.7000000002</v>
      </c>
      <c r="E27" s="53">
        <v>5998759.7599999998</v>
      </c>
    </row>
    <row r="28" spans="1:5" x14ac:dyDescent="0.2">
      <c r="A28" s="148">
        <v>10</v>
      </c>
      <c r="B28" s="65" t="s">
        <v>63</v>
      </c>
      <c r="C28" s="66">
        <v>0</v>
      </c>
      <c r="D28" s="67">
        <v>0</v>
      </c>
      <c r="E28" s="53">
        <v>0</v>
      </c>
    </row>
    <row r="29" spans="1:5" x14ac:dyDescent="0.2">
      <c r="A29" s="148">
        <v>11</v>
      </c>
      <c r="B29" s="65" t="s">
        <v>64</v>
      </c>
      <c r="C29" s="66">
        <v>458711.28</v>
      </c>
      <c r="D29" s="67">
        <v>8302.18</v>
      </c>
      <c r="E29" s="53">
        <v>467013.46</v>
      </c>
    </row>
    <row r="30" spans="1:5" x14ac:dyDescent="0.2">
      <c r="A30" s="148">
        <v>12</v>
      </c>
      <c r="B30" s="65" t="s">
        <v>65</v>
      </c>
      <c r="C30" s="66">
        <v>11006682.27</v>
      </c>
      <c r="D30" s="67">
        <v>0</v>
      </c>
      <c r="E30" s="53">
        <v>11006682.27</v>
      </c>
    </row>
    <row r="31" spans="1:5" x14ac:dyDescent="0.2">
      <c r="A31" s="148">
        <v>13</v>
      </c>
      <c r="B31" s="65" t="s">
        <v>66</v>
      </c>
      <c r="C31" s="66">
        <v>0</v>
      </c>
      <c r="D31" s="67">
        <v>0</v>
      </c>
      <c r="E31" s="53">
        <v>0</v>
      </c>
    </row>
    <row r="32" spans="1:5" x14ac:dyDescent="0.2">
      <c r="A32" s="148">
        <v>14</v>
      </c>
      <c r="B32" s="68" t="s">
        <v>67</v>
      </c>
      <c r="C32" s="66">
        <v>0</v>
      </c>
      <c r="D32" s="67">
        <v>0</v>
      </c>
      <c r="E32" s="53">
        <v>0</v>
      </c>
    </row>
    <row r="33" spans="1:5" ht="12" thickBot="1" x14ac:dyDescent="0.25">
      <c r="A33" s="154">
        <v>15</v>
      </c>
      <c r="B33" s="69" t="s">
        <v>68</v>
      </c>
      <c r="C33" s="70">
        <v>22514007.52</v>
      </c>
      <c r="D33" s="71">
        <v>2273631.8800000004</v>
      </c>
      <c r="E33" s="71">
        <v>24787639.399999999</v>
      </c>
    </row>
    <row r="34" spans="1:5" ht="12" thickBot="1" x14ac:dyDescent="0.25">
      <c r="A34" s="155">
        <v>16</v>
      </c>
      <c r="B34" s="72" t="s">
        <v>69</v>
      </c>
      <c r="C34" s="60">
        <v>77098376.960000008</v>
      </c>
      <c r="D34" s="73">
        <v>-726871.31000000029</v>
      </c>
      <c r="E34" s="73">
        <v>76371505.650000006</v>
      </c>
    </row>
    <row r="35" spans="1:5" ht="12" thickBot="1" x14ac:dyDescent="0.25">
      <c r="A35" s="156"/>
      <c r="B35" s="47" t="s">
        <v>70</v>
      </c>
      <c r="C35" s="47"/>
      <c r="D35" s="47"/>
      <c r="E35" s="147"/>
    </row>
    <row r="36" spans="1:5" x14ac:dyDescent="0.2">
      <c r="A36" s="157">
        <v>17</v>
      </c>
      <c r="B36" s="74" t="s">
        <v>71</v>
      </c>
      <c r="C36" s="75">
        <v>0</v>
      </c>
      <c r="D36" s="76">
        <v>0</v>
      </c>
      <c r="E36" s="76">
        <v>0</v>
      </c>
    </row>
    <row r="37" spans="1:5" x14ac:dyDescent="0.2">
      <c r="A37" s="148">
        <v>17.100000000000001</v>
      </c>
      <c r="B37" s="77" t="s">
        <v>72</v>
      </c>
      <c r="C37" s="49">
        <v>0</v>
      </c>
      <c r="D37" s="50">
        <v>0</v>
      </c>
      <c r="E37" s="149">
        <v>0</v>
      </c>
    </row>
    <row r="38" spans="1:5" x14ac:dyDescent="0.2">
      <c r="A38" s="148">
        <v>17.2</v>
      </c>
      <c r="B38" s="77" t="s">
        <v>73</v>
      </c>
      <c r="C38" s="49">
        <v>0</v>
      </c>
      <c r="D38" s="50">
        <v>0</v>
      </c>
      <c r="E38" s="149">
        <v>0</v>
      </c>
    </row>
    <row r="39" spans="1:5" x14ac:dyDescent="0.2">
      <c r="A39" s="148">
        <v>18</v>
      </c>
      <c r="B39" s="55" t="s">
        <v>74</v>
      </c>
      <c r="C39" s="66">
        <v>0</v>
      </c>
      <c r="D39" s="67">
        <v>0</v>
      </c>
      <c r="E39" s="53">
        <v>0</v>
      </c>
    </row>
    <row r="40" spans="1:5" x14ac:dyDescent="0.2">
      <c r="A40" s="148">
        <v>19</v>
      </c>
      <c r="B40" s="55" t="s">
        <v>75</v>
      </c>
      <c r="C40" s="66">
        <v>0</v>
      </c>
      <c r="D40" s="67">
        <v>0</v>
      </c>
      <c r="E40" s="53">
        <v>0</v>
      </c>
    </row>
    <row r="41" spans="1:5" x14ac:dyDescent="0.2">
      <c r="A41" s="148">
        <v>20</v>
      </c>
      <c r="B41" s="55" t="s">
        <v>76</v>
      </c>
      <c r="C41" s="66">
        <v>10807366.719999999</v>
      </c>
      <c r="D41" s="67">
        <v>0</v>
      </c>
      <c r="E41" s="53">
        <v>10807366.719999999</v>
      </c>
    </row>
    <row r="42" spans="1:5" x14ac:dyDescent="0.2">
      <c r="A42" s="148">
        <v>21</v>
      </c>
      <c r="B42" s="55" t="s">
        <v>77</v>
      </c>
      <c r="C42" s="66">
        <v>1777565.6400000006</v>
      </c>
      <c r="D42" s="67">
        <v>0</v>
      </c>
      <c r="E42" s="53">
        <v>1777565.6400000006</v>
      </c>
    </row>
    <row r="43" spans="1:5" x14ac:dyDescent="0.2">
      <c r="A43" s="148">
        <v>22</v>
      </c>
      <c r="B43" s="55" t="s">
        <v>78</v>
      </c>
      <c r="C43" s="66">
        <v>0</v>
      </c>
      <c r="D43" s="67">
        <v>0</v>
      </c>
      <c r="E43" s="53">
        <v>0</v>
      </c>
    </row>
    <row r="44" spans="1:5" x14ac:dyDescent="0.2">
      <c r="A44" s="150">
        <v>23</v>
      </c>
      <c r="B44" s="56" t="s">
        <v>79</v>
      </c>
      <c r="C44" s="78">
        <v>8040275.0999999996</v>
      </c>
      <c r="D44" s="79">
        <v>3643664.4400000004</v>
      </c>
      <c r="E44" s="151">
        <v>11683939.539999999</v>
      </c>
    </row>
    <row r="45" spans="1:5" ht="12" thickBot="1" x14ac:dyDescent="0.25">
      <c r="A45" s="152">
        <v>24</v>
      </c>
      <c r="B45" s="72" t="s">
        <v>80</v>
      </c>
      <c r="C45" s="60">
        <v>20625207.460000001</v>
      </c>
      <c r="D45" s="73">
        <v>3643664.4400000004</v>
      </c>
      <c r="E45" s="73">
        <v>24268871.900000002</v>
      </c>
    </row>
    <row r="46" spans="1:5" ht="12" thickBot="1" x14ac:dyDescent="0.25">
      <c r="A46" s="153"/>
      <c r="B46" s="47" t="s">
        <v>81</v>
      </c>
      <c r="C46" s="47"/>
      <c r="D46" s="47"/>
      <c r="E46" s="147"/>
    </row>
    <row r="47" spans="1:5" x14ac:dyDescent="0.2">
      <c r="A47" s="148">
        <v>25</v>
      </c>
      <c r="B47" s="48" t="s">
        <v>82</v>
      </c>
      <c r="C47" s="66">
        <v>528384.03999999992</v>
      </c>
      <c r="D47" s="67">
        <v>0</v>
      </c>
      <c r="E47" s="158">
        <v>528384.03999999992</v>
      </c>
    </row>
    <row r="48" spans="1:5" x14ac:dyDescent="0.2">
      <c r="A48" s="148">
        <v>26</v>
      </c>
      <c r="B48" s="55" t="s">
        <v>83</v>
      </c>
      <c r="C48" s="66">
        <v>21823776.460000001</v>
      </c>
      <c r="D48" s="67">
        <v>0</v>
      </c>
      <c r="E48" s="159">
        <v>21823776.460000001</v>
      </c>
    </row>
    <row r="49" spans="1:5" x14ac:dyDescent="0.2">
      <c r="A49" s="148">
        <v>27</v>
      </c>
      <c r="B49" s="55" t="s">
        <v>84</v>
      </c>
      <c r="C49" s="66">
        <v>1676738.3599999999</v>
      </c>
      <c r="D49" s="67">
        <v>0</v>
      </c>
      <c r="E49" s="159">
        <v>1676738.3599999999</v>
      </c>
    </row>
    <row r="50" spans="1:5" x14ac:dyDescent="0.2">
      <c r="A50" s="148">
        <v>28</v>
      </c>
      <c r="B50" s="55" t="s">
        <v>85</v>
      </c>
      <c r="C50" s="66">
        <v>2926495.21</v>
      </c>
      <c r="D50" s="67">
        <v>0</v>
      </c>
      <c r="E50" s="159">
        <v>2926495.21</v>
      </c>
    </row>
    <row r="51" spans="1:5" x14ac:dyDescent="0.2">
      <c r="A51" s="148">
        <v>29</v>
      </c>
      <c r="B51" s="55" t="s">
        <v>86</v>
      </c>
      <c r="C51" s="66">
        <v>2367371</v>
      </c>
      <c r="D51" s="67">
        <v>0</v>
      </c>
      <c r="E51" s="159">
        <v>2367371</v>
      </c>
    </row>
    <row r="52" spans="1:5" x14ac:dyDescent="0.2">
      <c r="A52" s="148">
        <v>30</v>
      </c>
      <c r="B52" s="55" t="s">
        <v>87</v>
      </c>
      <c r="C52" s="66">
        <v>7595842.9400000013</v>
      </c>
      <c r="D52" s="67">
        <v>0</v>
      </c>
      <c r="E52" s="159">
        <v>7595842.9400000013</v>
      </c>
    </row>
    <row r="53" spans="1:5" x14ac:dyDescent="0.2">
      <c r="A53" s="150">
        <v>31</v>
      </c>
      <c r="B53" s="80" t="s">
        <v>88</v>
      </c>
      <c r="C53" s="81">
        <v>36918608.010000005</v>
      </c>
      <c r="D53" s="82">
        <v>0</v>
      </c>
      <c r="E53" s="82">
        <v>36918608.010000005</v>
      </c>
    </row>
    <row r="54" spans="1:5" ht="12" thickBot="1" x14ac:dyDescent="0.25">
      <c r="A54" s="152">
        <v>32</v>
      </c>
      <c r="B54" s="83" t="s">
        <v>89</v>
      </c>
      <c r="C54" s="84">
        <v>-16293400.550000004</v>
      </c>
      <c r="D54" s="85">
        <v>3643664.4400000004</v>
      </c>
      <c r="E54" s="85">
        <v>-12649736.110000003</v>
      </c>
    </row>
    <row r="55" spans="1:5" ht="12" thickBot="1" x14ac:dyDescent="0.25">
      <c r="A55" s="160"/>
      <c r="B55" s="86"/>
      <c r="C55" s="87"/>
      <c r="D55" s="87"/>
      <c r="E55" s="161"/>
    </row>
    <row r="56" spans="1:5" ht="12" thickBot="1" x14ac:dyDescent="0.25">
      <c r="A56" s="148">
        <v>33</v>
      </c>
      <c r="B56" s="88" t="s">
        <v>90</v>
      </c>
      <c r="C56" s="89">
        <v>60804976.410000004</v>
      </c>
      <c r="D56" s="90">
        <v>2916793.13</v>
      </c>
      <c r="E56" s="90">
        <v>63721769.540000007</v>
      </c>
    </row>
    <row r="57" spans="1:5" ht="12" thickBot="1" x14ac:dyDescent="0.25">
      <c r="A57" s="153"/>
      <c r="B57" s="61"/>
      <c r="C57" s="91"/>
      <c r="D57" s="92"/>
      <c r="E57" s="162"/>
    </row>
    <row r="58" spans="1:5" x14ac:dyDescent="0.2">
      <c r="A58" s="148">
        <v>34</v>
      </c>
      <c r="B58" s="48" t="s">
        <v>91</v>
      </c>
      <c r="C58" s="93">
        <v>-1530552.9299999997</v>
      </c>
      <c r="D58" s="94"/>
      <c r="E58" s="158">
        <v>-1530552.9299999997</v>
      </c>
    </row>
    <row r="59" spans="1:5" ht="22.5" x14ac:dyDescent="0.2">
      <c r="A59" s="148">
        <v>35</v>
      </c>
      <c r="B59" s="55" t="s">
        <v>92</v>
      </c>
      <c r="C59" s="95">
        <v>0</v>
      </c>
      <c r="D59" s="96"/>
      <c r="E59" s="159">
        <v>0</v>
      </c>
    </row>
    <row r="60" spans="1:5" x14ac:dyDescent="0.2">
      <c r="A60" s="150">
        <v>36</v>
      </c>
      <c r="B60" s="56" t="s">
        <v>93</v>
      </c>
      <c r="C60" s="97">
        <v>0</v>
      </c>
      <c r="D60" s="98"/>
      <c r="E60" s="82">
        <v>0</v>
      </c>
    </row>
    <row r="61" spans="1:5" ht="12" thickBot="1" x14ac:dyDescent="0.25">
      <c r="A61" s="163">
        <v>37</v>
      </c>
      <c r="B61" s="72" t="s">
        <v>94</v>
      </c>
      <c r="C61" s="99">
        <v>-1530552.9299999997</v>
      </c>
      <c r="D61" s="100"/>
      <c r="E61" s="164">
        <v>-1530552.9299999997</v>
      </c>
    </row>
    <row r="62" spans="1:5" ht="12" thickBot="1" x14ac:dyDescent="0.25">
      <c r="A62" s="165"/>
      <c r="B62" s="101"/>
      <c r="C62" s="102"/>
      <c r="D62" s="102"/>
      <c r="E62" s="166"/>
    </row>
    <row r="63" spans="1:5" ht="12" thickBot="1" x14ac:dyDescent="0.25">
      <c r="A63" s="167">
        <v>38</v>
      </c>
      <c r="B63" s="103" t="s">
        <v>95</v>
      </c>
      <c r="C63" s="89">
        <v>62335529.340000004</v>
      </c>
      <c r="D63" s="90">
        <v>2916793.13</v>
      </c>
      <c r="E63" s="90">
        <v>65252322.470000006</v>
      </c>
    </row>
    <row r="64" spans="1:5" s="107" customFormat="1" ht="12" thickBot="1" x14ac:dyDescent="0.25">
      <c r="A64" s="167">
        <v>39</v>
      </c>
      <c r="B64" s="104" t="s">
        <v>96</v>
      </c>
      <c r="C64" s="105">
        <v>13050064</v>
      </c>
      <c r="D64" s="106"/>
      <c r="E64" s="168">
        <v>13050064</v>
      </c>
    </row>
    <row r="65" spans="1:5" ht="12" thickBot="1" x14ac:dyDescent="0.25">
      <c r="A65" s="167">
        <v>40</v>
      </c>
      <c r="B65" s="108" t="s">
        <v>97</v>
      </c>
      <c r="C65" s="89">
        <v>49285465.340000004</v>
      </c>
      <c r="D65" s="90">
        <v>2916793.13</v>
      </c>
      <c r="E65" s="90">
        <v>52202258.470000006</v>
      </c>
    </row>
    <row r="66" spans="1:5" s="107" customFormat="1" ht="12" thickBot="1" x14ac:dyDescent="0.25">
      <c r="A66" s="167">
        <v>41</v>
      </c>
      <c r="B66" s="109" t="s">
        <v>98</v>
      </c>
      <c r="C66" s="110">
        <v>0</v>
      </c>
      <c r="D66" s="111"/>
      <c r="E66" s="169">
        <v>0</v>
      </c>
    </row>
    <row r="67" spans="1:5" ht="12" thickBot="1" x14ac:dyDescent="0.25">
      <c r="A67" s="155">
        <v>42</v>
      </c>
      <c r="B67" s="59" t="s">
        <v>99</v>
      </c>
      <c r="C67" s="99">
        <v>49285465.340000004</v>
      </c>
      <c r="D67" s="99">
        <v>2916793.13</v>
      </c>
      <c r="E67" s="164">
        <v>52202258.470000006</v>
      </c>
    </row>
    <row r="68" spans="1:5" x14ac:dyDescent="0.2">
      <c r="A68" s="112"/>
      <c r="C68" s="113"/>
      <c r="D68" s="113"/>
      <c r="E68" s="113"/>
    </row>
    <row r="69" spans="1:5" x14ac:dyDescent="0.2">
      <c r="A69" s="114"/>
      <c r="B69" s="115" t="s">
        <v>100</v>
      </c>
      <c r="C69" s="115"/>
      <c r="D69" s="115"/>
      <c r="E69" s="115"/>
    </row>
    <row r="70" spans="1:5" x14ac:dyDescent="0.2">
      <c r="A70" s="114"/>
      <c r="B70" s="115"/>
      <c r="C70" s="115"/>
      <c r="D70" s="115"/>
      <c r="E70" s="115"/>
    </row>
    <row r="71" spans="1:5" x14ac:dyDescent="0.2">
      <c r="A71" s="114"/>
      <c r="B71" s="115"/>
      <c r="C71" s="115"/>
      <c r="D71" s="115"/>
      <c r="E71" s="115"/>
    </row>
    <row r="72" spans="1:5" x14ac:dyDescent="0.2">
      <c r="A72" s="115" t="s">
        <v>101</v>
      </c>
      <c r="B72" s="115"/>
      <c r="C72" s="115"/>
      <c r="D72" s="115"/>
      <c r="E72" s="115"/>
    </row>
    <row r="73" spans="1:5" x14ac:dyDescent="0.2">
      <c r="A73" s="115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2"/>
  <sheetViews>
    <sheetView workbookViewId="0">
      <selection activeCell="B20" sqref="B20"/>
    </sheetView>
  </sheetViews>
  <sheetFormatPr defaultRowHeight="12.75" x14ac:dyDescent="0.2"/>
  <cols>
    <col min="1" max="1" width="9.5" bestFit="1" customWidth="1"/>
    <col min="2" max="2" width="86.33203125" bestFit="1" customWidth="1"/>
    <col min="3" max="3" width="9" bestFit="1" customWidth="1"/>
  </cols>
  <sheetData>
    <row r="1" spans="1:4" ht="15" x14ac:dyDescent="0.25">
      <c r="A1" s="124" t="s">
        <v>3</v>
      </c>
      <c r="B1" s="142" t="s">
        <v>4</v>
      </c>
      <c r="C1" s="125"/>
      <c r="D1" s="123"/>
    </row>
    <row r="2" spans="1:4" ht="15" x14ac:dyDescent="0.25">
      <c r="A2" s="124" t="s">
        <v>5</v>
      </c>
      <c r="B2" s="145">
        <f>'RC'!B2</f>
        <v>45291</v>
      </c>
      <c r="C2" s="126"/>
      <c r="D2" s="123"/>
    </row>
    <row r="3" spans="1:4" ht="13.5" thickBot="1" x14ac:dyDescent="0.25">
      <c r="A3" s="127"/>
      <c r="B3" s="128" t="s">
        <v>106</v>
      </c>
      <c r="C3" s="129"/>
    </row>
    <row r="4" spans="1:4" ht="15" x14ac:dyDescent="0.25">
      <c r="A4" s="171" t="s">
        <v>107</v>
      </c>
      <c r="B4" s="172"/>
      <c r="C4" s="173"/>
      <c r="D4" s="123"/>
    </row>
    <row r="5" spans="1:4" ht="15" x14ac:dyDescent="0.25">
      <c r="A5" s="130">
        <v>1</v>
      </c>
      <c r="B5" s="174" t="s">
        <v>108</v>
      </c>
      <c r="C5" s="175"/>
      <c r="D5" s="123"/>
    </row>
    <row r="6" spans="1:4" ht="15" x14ac:dyDescent="0.25">
      <c r="A6" s="130">
        <v>2</v>
      </c>
      <c r="B6" s="176" t="s">
        <v>118</v>
      </c>
      <c r="C6" s="177"/>
      <c r="D6" s="123"/>
    </row>
    <row r="7" spans="1:4" ht="15" x14ac:dyDescent="0.25">
      <c r="A7" s="130">
        <v>3</v>
      </c>
      <c r="B7" s="176" t="s">
        <v>109</v>
      </c>
      <c r="C7" s="177"/>
      <c r="D7" s="123"/>
    </row>
    <row r="8" spans="1:4" ht="15" x14ac:dyDescent="0.25">
      <c r="A8" s="130">
        <v>4</v>
      </c>
      <c r="B8" s="176" t="s">
        <v>119</v>
      </c>
      <c r="C8" s="177"/>
      <c r="D8" s="123"/>
    </row>
    <row r="9" spans="1:4" ht="15" x14ac:dyDescent="0.25">
      <c r="A9" s="130">
        <v>5</v>
      </c>
      <c r="B9" s="176"/>
      <c r="C9" s="177"/>
      <c r="D9" s="123"/>
    </row>
    <row r="10" spans="1:4" ht="15" x14ac:dyDescent="0.25">
      <c r="A10" s="135"/>
      <c r="B10" s="138"/>
      <c r="C10" s="143"/>
      <c r="D10" s="123"/>
    </row>
    <row r="11" spans="1:4" ht="15" customHeight="1" x14ac:dyDescent="0.25">
      <c r="A11" s="178" t="s">
        <v>110</v>
      </c>
      <c r="B11" s="179"/>
      <c r="C11" s="180"/>
      <c r="D11" s="123"/>
    </row>
    <row r="12" spans="1:4" ht="15" x14ac:dyDescent="0.25">
      <c r="A12" s="130">
        <v>1</v>
      </c>
      <c r="B12" s="176" t="s">
        <v>111</v>
      </c>
      <c r="C12" s="177"/>
      <c r="D12" s="123"/>
    </row>
    <row r="13" spans="1:4" ht="15" x14ac:dyDescent="0.25">
      <c r="A13" s="130">
        <v>2</v>
      </c>
      <c r="B13" s="176"/>
      <c r="C13" s="177"/>
      <c r="D13" s="123"/>
    </row>
    <row r="14" spans="1:4" ht="15" x14ac:dyDescent="0.25">
      <c r="A14" s="130">
        <v>3</v>
      </c>
      <c r="B14" s="176"/>
      <c r="C14" s="177"/>
      <c r="D14" s="123"/>
    </row>
    <row r="15" spans="1:4" ht="15" x14ac:dyDescent="0.25">
      <c r="A15" s="130">
        <v>4</v>
      </c>
      <c r="B15" s="176"/>
      <c r="C15" s="177"/>
      <c r="D15" s="123"/>
    </row>
    <row r="16" spans="1:4" ht="15" x14ac:dyDescent="0.25">
      <c r="A16" s="130">
        <v>5</v>
      </c>
      <c r="B16" s="176"/>
      <c r="C16" s="177"/>
      <c r="D16" s="123"/>
    </row>
    <row r="17" spans="1:4" ht="15" x14ac:dyDescent="0.25">
      <c r="A17" s="135"/>
      <c r="B17" s="138"/>
      <c r="C17" s="143"/>
      <c r="D17" s="123"/>
    </row>
    <row r="18" spans="1:4" ht="15" x14ac:dyDescent="0.25">
      <c r="A18" s="181" t="s">
        <v>112</v>
      </c>
      <c r="B18" s="182"/>
      <c r="C18" s="183"/>
      <c r="D18" s="123"/>
    </row>
    <row r="19" spans="1:4" ht="15" x14ac:dyDescent="0.25">
      <c r="A19" s="130"/>
      <c r="B19" s="132" t="s">
        <v>113</v>
      </c>
      <c r="C19" s="139" t="s">
        <v>114</v>
      </c>
      <c r="D19" s="123"/>
    </row>
    <row r="20" spans="1:4" ht="15" x14ac:dyDescent="0.25">
      <c r="A20" s="130">
        <v>1</v>
      </c>
      <c r="B20" s="131" t="s">
        <v>115</v>
      </c>
      <c r="C20" s="140">
        <v>1</v>
      </c>
      <c r="D20" s="123"/>
    </row>
    <row r="21" spans="1:4" ht="15" x14ac:dyDescent="0.25">
      <c r="A21" s="130">
        <v>2</v>
      </c>
      <c r="B21" s="131"/>
      <c r="C21" s="140"/>
      <c r="D21" s="123"/>
    </row>
    <row r="22" spans="1:4" ht="15" x14ac:dyDescent="0.25">
      <c r="A22" s="130">
        <v>3</v>
      </c>
      <c r="B22" s="131"/>
      <c r="C22" s="140"/>
      <c r="D22" s="123"/>
    </row>
    <row r="23" spans="1:4" ht="15" x14ac:dyDescent="0.25">
      <c r="A23" s="130">
        <v>4</v>
      </c>
      <c r="B23" s="131"/>
      <c r="C23" s="140"/>
      <c r="D23" s="123"/>
    </row>
    <row r="24" spans="1:4" ht="15" x14ac:dyDescent="0.25">
      <c r="A24" s="130">
        <v>5</v>
      </c>
      <c r="B24" s="131"/>
      <c r="C24" s="140"/>
      <c r="D24" s="123"/>
    </row>
    <row r="25" spans="1:4" ht="15" x14ac:dyDescent="0.25">
      <c r="A25" s="130">
        <v>6</v>
      </c>
      <c r="B25" s="131"/>
      <c r="C25" s="140"/>
      <c r="D25" s="123"/>
    </row>
    <row r="26" spans="1:4" ht="15" x14ac:dyDescent="0.25">
      <c r="A26" s="130">
        <v>7</v>
      </c>
      <c r="B26" s="131"/>
      <c r="C26" s="140"/>
      <c r="D26" s="123"/>
    </row>
    <row r="27" spans="1:4" ht="15" x14ac:dyDescent="0.25">
      <c r="A27" s="130">
        <v>8</v>
      </c>
      <c r="B27" s="131"/>
      <c r="C27" s="140"/>
      <c r="D27" s="123"/>
    </row>
    <row r="28" spans="1:4" ht="15" x14ac:dyDescent="0.25">
      <c r="A28" s="130">
        <v>9</v>
      </c>
      <c r="B28" s="131"/>
      <c r="C28" s="140"/>
      <c r="D28" s="123"/>
    </row>
    <row r="29" spans="1:4" ht="15" x14ac:dyDescent="0.25">
      <c r="A29" s="130">
        <v>10</v>
      </c>
      <c r="B29" s="131"/>
      <c r="C29" s="140"/>
      <c r="D29" s="123"/>
    </row>
    <row r="30" spans="1:4" x14ac:dyDescent="0.2">
      <c r="A30" s="135"/>
      <c r="B30" s="136"/>
      <c r="C30" s="137"/>
      <c r="D30" s="144"/>
    </row>
    <row r="31" spans="1:4" x14ac:dyDescent="0.2">
      <c r="A31" s="181" t="s">
        <v>116</v>
      </c>
      <c r="B31" s="182"/>
      <c r="C31" s="182"/>
      <c r="D31" s="144"/>
    </row>
    <row r="32" spans="1:4" ht="15" x14ac:dyDescent="0.25">
      <c r="A32" s="130"/>
      <c r="B32" s="132" t="s">
        <v>113</v>
      </c>
      <c r="C32" s="139" t="s">
        <v>114</v>
      </c>
      <c r="D32" s="123"/>
    </row>
    <row r="33" spans="1:4" ht="15" x14ac:dyDescent="0.25">
      <c r="A33" s="130">
        <v>1</v>
      </c>
      <c r="B33" s="132" t="s">
        <v>115</v>
      </c>
      <c r="C33" s="139">
        <v>100</v>
      </c>
      <c r="D33" s="123"/>
    </row>
    <row r="34" spans="1:4" ht="15" x14ac:dyDescent="0.25">
      <c r="A34" s="130">
        <v>2</v>
      </c>
      <c r="B34" s="132"/>
      <c r="C34" s="139"/>
      <c r="D34" s="123"/>
    </row>
    <row r="35" spans="1:4" ht="15" x14ac:dyDescent="0.25">
      <c r="A35" s="130">
        <v>3</v>
      </c>
      <c r="B35" s="132"/>
      <c r="C35" s="139"/>
      <c r="D35" s="123"/>
    </row>
    <row r="36" spans="1:4" ht="15" x14ac:dyDescent="0.25">
      <c r="A36" s="130">
        <v>4</v>
      </c>
      <c r="B36" s="132"/>
      <c r="C36" s="139"/>
      <c r="D36" s="123"/>
    </row>
    <row r="37" spans="1:4" ht="15" x14ac:dyDescent="0.25">
      <c r="A37" s="130">
        <v>5</v>
      </c>
      <c r="B37" s="132"/>
      <c r="C37" s="139"/>
      <c r="D37" s="123"/>
    </row>
    <row r="38" spans="1:4" ht="15" x14ac:dyDescent="0.25">
      <c r="A38" s="130">
        <v>6</v>
      </c>
      <c r="B38" s="132"/>
      <c r="C38" s="139"/>
      <c r="D38" s="123"/>
    </row>
    <row r="39" spans="1:4" ht="15" x14ac:dyDescent="0.25">
      <c r="A39" s="130">
        <v>7</v>
      </c>
      <c r="B39" s="132"/>
      <c r="C39" s="139"/>
      <c r="D39" s="123"/>
    </row>
    <row r="40" spans="1:4" ht="15" x14ac:dyDescent="0.25">
      <c r="A40" s="130">
        <v>8</v>
      </c>
      <c r="B40" s="131"/>
      <c r="C40" s="140"/>
      <c r="D40" s="123"/>
    </row>
    <row r="41" spans="1:4" ht="15" x14ac:dyDescent="0.25">
      <c r="A41" s="130">
        <v>9</v>
      </c>
      <c r="B41" s="131"/>
      <c r="C41" s="140"/>
      <c r="D41" s="123"/>
    </row>
    <row r="42" spans="1:4" ht="15.75" thickBot="1" x14ac:dyDescent="0.3">
      <c r="A42" s="133">
        <v>10</v>
      </c>
      <c r="B42" s="134"/>
      <c r="C42" s="141"/>
      <c r="D42" s="123"/>
    </row>
    <row r="43" spans="1:4" ht="15" x14ac:dyDescent="0.25">
      <c r="A43" s="127"/>
      <c r="B43" s="127"/>
      <c r="C43" s="127"/>
      <c r="D43" s="123"/>
    </row>
    <row r="44" spans="1:4" ht="15" x14ac:dyDescent="0.25">
      <c r="A44" s="127"/>
      <c r="B44" s="184" t="s">
        <v>100</v>
      </c>
      <c r="C44" s="184"/>
      <c r="D44" s="123"/>
    </row>
    <row r="45" spans="1:4" ht="15" x14ac:dyDescent="0.25">
      <c r="A45" s="127"/>
      <c r="B45" s="127"/>
      <c r="C45" s="127"/>
      <c r="D45" s="123"/>
    </row>
    <row r="46" spans="1:4" ht="15" x14ac:dyDescent="0.25">
      <c r="A46" s="127"/>
      <c r="B46" s="127"/>
      <c r="C46" s="127"/>
      <c r="D46" s="123"/>
    </row>
    <row r="47" spans="1:4" ht="15" x14ac:dyDescent="0.25">
      <c r="A47" s="127"/>
      <c r="B47" s="127"/>
      <c r="C47" s="127"/>
      <c r="D47" s="123"/>
    </row>
    <row r="48" spans="1:4" ht="15" x14ac:dyDescent="0.25">
      <c r="A48" s="127"/>
      <c r="B48" s="127"/>
      <c r="C48" s="127"/>
      <c r="D48" s="123"/>
    </row>
    <row r="49" spans="1:4" ht="15" x14ac:dyDescent="0.25">
      <c r="A49" s="127"/>
      <c r="B49" s="127"/>
      <c r="C49" s="127"/>
      <c r="D49" s="123"/>
    </row>
    <row r="50" spans="1:4" ht="15" x14ac:dyDescent="0.25">
      <c r="A50" s="127"/>
      <c r="B50" s="127"/>
      <c r="C50" s="127"/>
      <c r="D50" s="123"/>
    </row>
    <row r="51" spans="1:4" ht="15" x14ac:dyDescent="0.25">
      <c r="A51" s="127"/>
      <c r="B51" s="127"/>
      <c r="C51" s="127"/>
      <c r="D51" s="123"/>
    </row>
    <row r="52" spans="1:4" ht="15" x14ac:dyDescent="0.25">
      <c r="A52" s="127"/>
      <c r="B52" s="127"/>
      <c r="C52" s="127"/>
      <c r="D52" s="123"/>
    </row>
  </sheetData>
  <mergeCells count="15">
    <mergeCell ref="A31:C31"/>
    <mergeCell ref="B44:C44"/>
    <mergeCell ref="B14:C14"/>
    <mergeCell ref="B15:C15"/>
    <mergeCell ref="B16:C16"/>
    <mergeCell ref="B13:C13"/>
    <mergeCell ref="B7:C7"/>
    <mergeCell ref="B8:C8"/>
    <mergeCell ref="B9:C9"/>
    <mergeCell ref="A18:C18"/>
    <mergeCell ref="A4:C4"/>
    <mergeCell ref="B5:C5"/>
    <mergeCell ref="B6:C6"/>
    <mergeCell ref="A11:C11"/>
    <mergeCell ref="B12:C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RC</vt:lpstr>
      <vt:lpstr>RI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rico</dc:creator>
  <cp:lastModifiedBy>Giorgi Naroushvili</cp:lastModifiedBy>
  <dcterms:created xsi:type="dcterms:W3CDTF">2018-01-17T08:11:01Z</dcterms:created>
  <dcterms:modified xsi:type="dcterms:W3CDTF">2024-01-23T09:13:26Z</dcterms:modified>
</cp:coreProperties>
</file>